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<sst xmlns="http://schemas.openxmlformats.org/spreadsheetml/2006/main" count="78" uniqueCount="34">
  <si>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勘察方案、设计方案轨道交通安全影响和防范措施可行性评估费用</t>
  </si>
  <si>
    <t>序号</t>
  </si>
  <si>
    <t>工作流程</t>
  </si>
  <si>
    <t>工作内容</t>
  </si>
  <si>
    <t>技术职级</t>
  </si>
  <si>
    <t>人员数量</t>
  </si>
  <si>
    <t>工日</t>
  </si>
  <si>
    <t>标准</t>
  </si>
  <si>
    <t>费用</t>
  </si>
  <si>
    <t>（天）</t>
  </si>
  <si>
    <t>（元）</t>
  </si>
  <si>
    <t>前期准备</t>
  </si>
  <si>
    <t>资料收集整理</t>
  </si>
  <si>
    <t>助理工程师</t>
  </si>
  <si>
    <t>资料梳理分析与方案调整建议</t>
  </si>
  <si>
    <t>工程师</t>
  </si>
  <si>
    <t>安全影响分析及评估</t>
  </si>
  <si>
    <t>计算模型准备</t>
  </si>
  <si>
    <t>数值计算模型建立</t>
  </si>
  <si>
    <t>数值模拟计算</t>
  </si>
  <si>
    <t>设计方案对地铁结构安全影响分析评价</t>
  </si>
  <si>
    <t>报告编制</t>
  </si>
  <si>
    <t>报告汇总撰写</t>
  </si>
  <si>
    <t>报告校对</t>
  </si>
  <si>
    <t>高级工程师</t>
  </si>
  <si>
    <t>项目审核</t>
  </si>
  <si>
    <t>项目审定</t>
  </si>
  <si>
    <t>教授级高工</t>
  </si>
  <si>
    <t>项目配合</t>
  </si>
  <si>
    <t>配合项目审查、协调、汇报等</t>
  </si>
  <si>
    <t>勘察方案+设计方案地铁安评费用合计</t>
  </si>
  <si>
    <t>施工方案轨道交通安全影响和防范措施可行性评估费用</t>
  </si>
  <si>
    <t>施工方案对地铁结构安全影响分析评价</t>
  </si>
  <si>
    <t>施工方案地铁安评费用合计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</si>
</sst>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Times New Roman"/>
      <charset val="134"/>
    </font>
    <font>
      <b/>
      <sz val="10.5"/>
      <color rgb="FF000000"/>
      <name val="宋体"/>
      <charset val="134"/>
    </font>
    <font>
      <b/>
      <sz val="10"/>
      <color rgb="FF000000"/>
      <name val="Times New Roman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8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9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5" fillId="0" borderId="0">
      <alignment vertical="center"/>
    </xf>
    <xf numFmtId="0" fontId="16" fillId="3" borderId="11">
      <alignment vertical="center"/>
    </xf>
    <xf numFmtId="0" fontId="17" fillId="4" borderId="12">
      <alignment vertical="center"/>
    </xf>
    <xf numFmtId="0" fontId="18" fillId="4" borderId="11">
      <alignment vertical="center"/>
    </xf>
    <xf numFmtId="0" fontId="19" fillId="5" borderId="13">
      <alignment vertical="center"/>
    </xf>
    <xf numFmtId="0" fontId="20" fillId="0" borderId="14">
      <alignment vertical="center"/>
    </xf>
    <xf numFmtId="0" fontId="21" fillId="0" borderId="15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130" zoomScaleNormal="130" workbookViewId="0">
      <selection activeCell="C36" sqref="C36"/>
    </sheetView>
  </sheetViews>
  <sheetFormatPr defaultColWidth="9" defaultRowHeight="13.5" outlineLevelCol="7"/>
  <cols>
    <col min="1" max="1" width="6.375" customWidth="1"/>
    <col min="2" max="2" width="17.5" customWidth="1"/>
    <col min="3" max="3" width="14.625" customWidth="1"/>
    <col min="4" max="4" width="10.5" customWidth="1"/>
    <col min="5" max="5" width="11.75" customWidth="1"/>
  </cols>
  <sheetData>
    <row r="1" ht="14.25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spans="1:8">
      <c r="A3" s="6"/>
      <c r="B3" s="6"/>
      <c r="C3" s="6"/>
      <c r="D3" s="6"/>
      <c r="E3" s="6"/>
      <c r="F3" s="5" t="s">
        <v>9</v>
      </c>
      <c r="G3" s="5" t="s">
        <v>10</v>
      </c>
      <c r="H3" s="5" t="s">
        <v>10</v>
      </c>
    </row>
    <row r="4" ht="27" customHeight="1" spans="1:8">
      <c r="A4" s="7">
        <v>1</v>
      </c>
      <c r="B4" s="7" t="s">
        <v>11</v>
      </c>
      <c r="C4" s="8" t="s">
        <v>12</v>
      </c>
      <c r="D4" s="8" t="s">
        <v>13</v>
      </c>
      <c r="E4" s="9">
        <v>5</v>
      </c>
      <c r="F4" s="9">
        <v>2</v>
      </c>
      <c r="G4" s="9">
        <v>1000</v>
      </c>
      <c r="H4" s="9">
        <f>E4*F4*G4</f>
        <v>10000</v>
      </c>
    </row>
    <row r="5" ht="53.25" customHeight="1" spans="1:8">
      <c r="A5" s="10"/>
      <c r="B5" s="10"/>
      <c r="C5" s="8" t="s">
        <v>14</v>
      </c>
      <c r="D5" s="8" t="s">
        <v>15</v>
      </c>
      <c r="E5" s="9">
        <v>2</v>
      </c>
      <c r="F5" s="9">
        <v>4</v>
      </c>
      <c r="G5" s="9">
        <v>2000</v>
      </c>
      <c r="H5" s="9">
        <f t="shared" ref="H5:H14" si="0">E5*F5*G5</f>
        <v>16000</v>
      </c>
    </row>
    <row r="6" ht="39.75" customHeight="1" spans="1:8">
      <c r="A6" s="7">
        <v>2</v>
      </c>
      <c r="B6" s="7" t="s">
        <v>16</v>
      </c>
      <c r="C6" s="8" t="s">
        <v>17</v>
      </c>
      <c r="D6" s="8" t="s">
        <v>15</v>
      </c>
      <c r="E6" s="9">
        <v>6</v>
      </c>
      <c r="F6" s="9">
        <v>2</v>
      </c>
      <c r="G6" s="9">
        <v>2000</v>
      </c>
      <c r="H6" s="9">
        <f t="shared" si="0"/>
        <v>24000</v>
      </c>
    </row>
    <row r="7" spans="1:8">
      <c r="A7" s="11"/>
      <c r="B7" s="11"/>
      <c r="C7" s="8" t="s">
        <v>18</v>
      </c>
      <c r="D7" s="8" t="s">
        <v>15</v>
      </c>
      <c r="E7" s="9">
        <v>6</v>
      </c>
      <c r="F7" s="9">
        <v>2</v>
      </c>
      <c r="G7" s="9">
        <v>2000</v>
      </c>
      <c r="H7" s="9">
        <f t="shared" si="0"/>
        <v>24000</v>
      </c>
    </row>
    <row r="8" spans="1:8">
      <c r="A8" s="11"/>
      <c r="B8" s="11"/>
      <c r="C8" s="8" t="s">
        <v>19</v>
      </c>
      <c r="D8" s="8" t="s">
        <v>15</v>
      </c>
      <c r="E8" s="9">
        <v>6</v>
      </c>
      <c r="F8" s="9">
        <v>3</v>
      </c>
      <c r="G8" s="9">
        <v>2000</v>
      </c>
      <c r="H8" s="9">
        <f t="shared" si="0"/>
        <v>36000</v>
      </c>
    </row>
    <row r="9" ht="38.25" spans="1:8">
      <c r="A9" s="10"/>
      <c r="B9" s="10"/>
      <c r="C9" s="8" t="s">
        <v>20</v>
      </c>
      <c r="D9" s="8" t="s">
        <v>15</v>
      </c>
      <c r="E9" s="9">
        <v>6</v>
      </c>
      <c r="F9" s="9">
        <v>3</v>
      </c>
      <c r="G9" s="9">
        <v>2000</v>
      </c>
      <c r="H9" s="9">
        <f t="shared" si="0"/>
        <v>36000</v>
      </c>
    </row>
    <row r="10" spans="1:8">
      <c r="A10" s="7">
        <v>3</v>
      </c>
      <c r="B10" s="7" t="s">
        <v>21</v>
      </c>
      <c r="C10" s="8" t="s">
        <v>22</v>
      </c>
      <c r="D10" s="8" t="s">
        <v>15</v>
      </c>
      <c r="E10" s="9">
        <v>4</v>
      </c>
      <c r="F10" s="9">
        <v>3</v>
      </c>
      <c r="G10" s="9">
        <v>2000</v>
      </c>
      <c r="H10" s="9">
        <f t="shared" si="0"/>
        <v>24000</v>
      </c>
    </row>
    <row r="11" spans="1:8">
      <c r="A11" s="11"/>
      <c r="B11" s="11"/>
      <c r="C11" s="8" t="s">
        <v>23</v>
      </c>
      <c r="D11" s="8" t="s">
        <v>24</v>
      </c>
      <c r="E11" s="9">
        <v>2</v>
      </c>
      <c r="F11" s="9">
        <v>2</v>
      </c>
      <c r="G11" s="9">
        <v>2500</v>
      </c>
      <c r="H11" s="9">
        <f t="shared" si="0"/>
        <v>10000</v>
      </c>
    </row>
    <row r="12" spans="1:8">
      <c r="A12" s="11"/>
      <c r="B12" s="11"/>
      <c r="C12" s="8" t="s">
        <v>25</v>
      </c>
      <c r="D12" s="8" t="s">
        <v>24</v>
      </c>
      <c r="E12" s="9">
        <v>2</v>
      </c>
      <c r="F12" s="9">
        <v>2</v>
      </c>
      <c r="G12" s="9">
        <v>2500</v>
      </c>
      <c r="H12" s="9">
        <f t="shared" si="0"/>
        <v>10000</v>
      </c>
    </row>
    <row r="13" spans="1:8">
      <c r="A13" s="10"/>
      <c r="B13" s="10"/>
      <c r="C13" s="8" t="s">
        <v>26</v>
      </c>
      <c r="D13" s="8" t="s">
        <v>27</v>
      </c>
      <c r="E13" s="9">
        <v>2</v>
      </c>
      <c r="F13" s="9">
        <v>2</v>
      </c>
      <c r="G13" s="9">
        <v>3000</v>
      </c>
      <c r="H13" s="9">
        <f t="shared" si="0"/>
        <v>12000</v>
      </c>
    </row>
    <row r="14" ht="25.5" spans="1:8">
      <c r="A14" s="8">
        <v>4</v>
      </c>
      <c r="B14" s="8" t="s">
        <v>28</v>
      </c>
      <c r="C14" s="8" t="s">
        <v>29</v>
      </c>
      <c r="D14" s="8" t="s">
        <v>15</v>
      </c>
      <c r="E14" s="9">
        <v>3</v>
      </c>
      <c r="F14" s="9">
        <v>3</v>
      </c>
      <c r="G14" s="9">
        <v>2000</v>
      </c>
      <c r="H14" s="9">
        <f t="shared" si="0"/>
        <v>18000</v>
      </c>
    </row>
    <row r="15" spans="1:8">
      <c r="A15" s="12" t="s">
        <v>30</v>
      </c>
      <c r="B15" s="12"/>
      <c r="C15" s="12"/>
      <c r="D15" s="12"/>
      <c r="E15" s="12"/>
      <c r="F15" s="12"/>
      <c r="G15" s="12"/>
      <c r="H15" s="13">
        <f>SUM(H4:H14)</f>
        <v>220000</v>
      </c>
    </row>
    <row r="18" ht="14.25" spans="1:8">
      <c r="A18" s="1" t="s">
        <v>31</v>
      </c>
      <c r="B18" s="2"/>
      <c r="C18" s="2"/>
      <c r="D18" s="2"/>
      <c r="E18" s="2"/>
      <c r="F18" s="2"/>
      <c r="G18" s="2"/>
      <c r="H18" s="3"/>
    </row>
    <row r="19" spans="1:8">
      <c r="A19" s="14" t="s">
        <v>1</v>
      </c>
      <c r="B19" s="5" t="s">
        <v>2</v>
      </c>
      <c r="C19" s="5" t="s">
        <v>3</v>
      </c>
      <c r="D19" s="5" t="s">
        <v>4</v>
      </c>
      <c r="E19" s="5" t="s">
        <v>5</v>
      </c>
      <c r="F19" s="5" t="s">
        <v>6</v>
      </c>
      <c r="G19" s="5" t="s">
        <v>7</v>
      </c>
      <c r="H19" s="5" t="s">
        <v>8</v>
      </c>
    </row>
    <row r="20" spans="1:8">
      <c r="A20" s="14"/>
      <c r="B20" s="5"/>
      <c r="C20" s="5"/>
      <c r="D20" s="5"/>
      <c r="E20" s="5"/>
      <c r="F20" s="5" t="s">
        <v>9</v>
      </c>
      <c r="G20" s="5" t="s">
        <v>10</v>
      </c>
      <c r="H20" s="5" t="s">
        <v>10</v>
      </c>
    </row>
    <row r="21" spans="1:8">
      <c r="A21" s="9">
        <v>1</v>
      </c>
      <c r="B21" s="15" t="s">
        <v>11</v>
      </c>
      <c r="C21" s="16" t="s">
        <v>12</v>
      </c>
      <c r="D21" s="16" t="s">
        <v>13</v>
      </c>
      <c r="E21" s="9">
        <v>3</v>
      </c>
      <c r="F21" s="9">
        <v>2</v>
      </c>
      <c r="G21" s="9">
        <v>1000</v>
      </c>
      <c r="H21" s="9">
        <f>E21*F21*G21</f>
        <v>6000</v>
      </c>
    </row>
    <row r="22" ht="24" spans="1:8">
      <c r="A22" s="9"/>
      <c r="B22" s="15"/>
      <c r="C22" s="16" t="s">
        <v>14</v>
      </c>
      <c r="D22" s="16" t="s">
        <v>15</v>
      </c>
      <c r="E22" s="9">
        <v>3</v>
      </c>
      <c r="F22" s="9">
        <v>2</v>
      </c>
      <c r="G22" s="9">
        <v>2000</v>
      </c>
      <c r="H22" s="9">
        <f t="shared" ref="H22:H31" si="1">E22*F22*G22</f>
        <v>12000</v>
      </c>
    </row>
    <row r="23" spans="1:8">
      <c r="A23" s="9">
        <v>2</v>
      </c>
      <c r="B23" s="16" t="s">
        <v>16</v>
      </c>
      <c r="C23" s="16" t="s">
        <v>17</v>
      </c>
      <c r="D23" s="16" t="s">
        <v>15</v>
      </c>
      <c r="E23" s="9">
        <v>2</v>
      </c>
      <c r="F23" s="9">
        <v>1</v>
      </c>
      <c r="G23" s="9">
        <v>2000</v>
      </c>
      <c r="H23" s="9">
        <f t="shared" si="1"/>
        <v>4000</v>
      </c>
    </row>
    <row r="24" spans="1:8">
      <c r="A24" s="9"/>
      <c r="B24" s="16"/>
      <c r="C24" s="16" t="s">
        <v>18</v>
      </c>
      <c r="D24" s="16" t="s">
        <v>15</v>
      </c>
      <c r="E24" s="9">
        <v>2</v>
      </c>
      <c r="F24" s="9">
        <v>1</v>
      </c>
      <c r="G24" s="9">
        <v>2000</v>
      </c>
      <c r="H24" s="9">
        <f t="shared" si="1"/>
        <v>4000</v>
      </c>
    </row>
    <row r="25" spans="1:8">
      <c r="A25" s="9"/>
      <c r="B25" s="16"/>
      <c r="C25" s="16" t="s">
        <v>19</v>
      </c>
      <c r="D25" s="16" t="s">
        <v>15</v>
      </c>
      <c r="E25" s="9">
        <v>2</v>
      </c>
      <c r="F25" s="9">
        <v>2</v>
      </c>
      <c r="G25" s="9">
        <v>2000</v>
      </c>
      <c r="H25" s="9">
        <f t="shared" si="1"/>
        <v>8000</v>
      </c>
    </row>
    <row r="26" ht="36" spans="1:8">
      <c r="A26" s="9"/>
      <c r="B26" s="16"/>
      <c r="C26" s="16" t="s">
        <v>32</v>
      </c>
      <c r="D26" s="16" t="s">
        <v>15</v>
      </c>
      <c r="E26" s="9">
        <v>2</v>
      </c>
      <c r="F26" s="9">
        <v>3</v>
      </c>
      <c r="G26" s="9">
        <v>2000</v>
      </c>
      <c r="H26" s="9">
        <f t="shared" si="1"/>
        <v>12000</v>
      </c>
    </row>
    <row r="27" spans="1:8">
      <c r="A27" s="9">
        <v>3</v>
      </c>
      <c r="B27" s="16" t="s">
        <v>21</v>
      </c>
      <c r="C27" s="16" t="s">
        <v>22</v>
      </c>
      <c r="D27" s="16" t="s">
        <v>15</v>
      </c>
      <c r="E27" s="9">
        <v>2</v>
      </c>
      <c r="F27" s="9">
        <v>3</v>
      </c>
      <c r="G27" s="9">
        <v>2000</v>
      </c>
      <c r="H27" s="9">
        <f t="shared" si="1"/>
        <v>12000</v>
      </c>
    </row>
    <row r="28" spans="1:8">
      <c r="A28" s="9"/>
      <c r="B28" s="16"/>
      <c r="C28" s="16" t="s">
        <v>23</v>
      </c>
      <c r="D28" s="16" t="s">
        <v>24</v>
      </c>
      <c r="E28" s="9">
        <v>1</v>
      </c>
      <c r="F28" s="9">
        <v>2</v>
      </c>
      <c r="G28" s="9">
        <v>2500</v>
      </c>
      <c r="H28" s="9">
        <f t="shared" si="1"/>
        <v>5000</v>
      </c>
    </row>
    <row r="29" spans="1:8">
      <c r="A29" s="9"/>
      <c r="B29" s="16"/>
      <c r="C29" s="16" t="s">
        <v>25</v>
      </c>
      <c r="D29" s="16" t="s">
        <v>24</v>
      </c>
      <c r="E29" s="9">
        <v>1</v>
      </c>
      <c r="F29" s="9">
        <v>2</v>
      </c>
      <c r="G29" s="9">
        <v>2500</v>
      </c>
      <c r="H29" s="9">
        <f t="shared" si="1"/>
        <v>5000</v>
      </c>
    </row>
    <row r="30" spans="1:8">
      <c r="A30" s="9"/>
      <c r="B30" s="16"/>
      <c r="C30" s="16" t="s">
        <v>26</v>
      </c>
      <c r="D30" s="16" t="s">
        <v>27</v>
      </c>
      <c r="E30" s="9">
        <v>1</v>
      </c>
      <c r="F30" s="9">
        <v>2</v>
      </c>
      <c r="G30" s="9">
        <v>3000</v>
      </c>
      <c r="H30" s="9">
        <f t="shared" si="1"/>
        <v>6000</v>
      </c>
    </row>
    <row r="31" ht="24" spans="1:8">
      <c r="A31" s="9">
        <v>4</v>
      </c>
      <c r="B31" s="16" t="s">
        <v>28</v>
      </c>
      <c r="C31" s="16" t="s">
        <v>29</v>
      </c>
      <c r="D31" s="16" t="s">
        <v>15</v>
      </c>
      <c r="E31" s="9">
        <v>1</v>
      </c>
      <c r="F31" s="9">
        <v>3</v>
      </c>
      <c r="G31" s="9">
        <v>2000</v>
      </c>
      <c r="H31" s="9">
        <f t="shared" si="1"/>
        <v>6000</v>
      </c>
    </row>
    <row r="32" spans="1:8">
      <c r="A32" s="5" t="s">
        <v>33</v>
      </c>
      <c r="B32" s="5"/>
      <c r="C32" s="5"/>
      <c r="D32" s="5"/>
      <c r="E32" s="5"/>
      <c r="F32" s="5"/>
      <c r="G32" s="5"/>
      <c r="H32" s="13">
        <f>SUM(H21:H31)</f>
        <v>80000</v>
      </c>
    </row>
  </sheetData>
  <mergeCells count="26">
    <mergeCell ref="A1:H1"/>
    <mergeCell ref="A15:G15"/>
    <mergeCell ref="A18:H18"/>
    <mergeCell ref="A32:G32"/>
    <mergeCell ref="A2:A3"/>
    <mergeCell ref="A4:A5"/>
    <mergeCell ref="A6:A9"/>
    <mergeCell ref="A10:A13"/>
    <mergeCell ref="A19:A20"/>
    <mergeCell ref="A21:A22"/>
    <mergeCell ref="A23:A26"/>
    <mergeCell ref="A27:A30"/>
    <mergeCell ref="B2:B3"/>
    <mergeCell ref="B4:B5"/>
    <mergeCell ref="B6:B9"/>
    <mergeCell ref="B10:B13"/>
    <mergeCell ref="B19:B20"/>
    <mergeCell ref="B21:B22"/>
    <mergeCell ref="B23:B26"/>
    <mergeCell ref="B27:B30"/>
    <mergeCell ref="C2:C3"/>
    <mergeCell ref="C19:C20"/>
    <mergeCell ref="D2:D3"/>
    <mergeCell ref="D19:D20"/>
    <mergeCell ref="E2:E3"/>
    <mergeCell ref="E19:E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数据中心</cp:lastModifiedBy>
  <dcterms:created xsi:type="dcterms:W3CDTF">2023-05-12T19:15:00Z</dcterms:created>
  <dcterms:modified xsi:type="dcterms:W3CDTF">2026-10-23T10:56:46Z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26A381EE9D432D611CD1D96A76BDB1DD</vt:lpwstr>
  </property>
  <property fmtid="{D5CDD505-2E9C-101B-9397-08002B2CF9AE}" pid="4" name="CalculationRule">
    <vt:i4>0</vt:i4>
  </property>
</Properties>
</file>