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dl1bqkck57gw22_3ef2\msg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<sst xmlns="http://schemas.openxmlformats.org/spreadsheetml/2006/main" count="677" uniqueCount="379">
  <si>
    <t>吉华街道三联片区城市更新单元物业权利人核实情况汇总表（第六批）</t>
  </si>
  <si>
    <t>序号</t>
  </si>
  <si>
    <t>建筑物测绘编号</t>
  </si>
  <si>
    <t>建筑物权利人</t>
  </si>
  <si>
    <t>证件类型</t>
  </si>
  <si>
    <t>证件号码</t>
  </si>
  <si>
    <t>房屋位置</t>
  </si>
  <si>
    <t>建筑物
用途</t>
  </si>
  <si>
    <t>永久性建筑物
面积（㎡）</t>
  </si>
  <si>
    <t>证载建筑物</t>
  </si>
  <si>
    <t>需确权建筑
面积（㎡）</t>
  </si>
  <si>
    <t>产权证明编号</t>
  </si>
  <si>
    <t>b138</t>
  </si>
  <si>
    <t>何庆华</t>
  </si>
  <si>
    <t>身份证</t>
  </si>
  <si>
    <t>445281********7029</t>
  </si>
  <si>
    <t>石头背九巷3号（801）</t>
  </si>
  <si>
    <t>住宅</t>
  </si>
  <si>
    <t>49.30</t>
  </si>
  <si>
    <t>b90</t>
  </si>
  <si>
    <t>石头背十七巷3号(301，实地201)</t>
  </si>
  <si>
    <t>52.44</t>
  </si>
  <si>
    <t>b102</t>
  </si>
  <si>
    <t>罗庆翔
温莉琳
罗文誉</t>
  </si>
  <si>
    <t>440307********0039
440307********0049
440307********0216</t>
  </si>
  <si>
    <t>石头背二区1号（402-1）</t>
  </si>
  <si>
    <t>50.155</t>
  </si>
  <si>
    <t>馬龍</t>
  </si>
  <si>
    <t>香港身份证</t>
  </si>
  <si>
    <t>V1****8(0)</t>
  </si>
  <si>
    <t>石头背二区1号102-1、102-2、102-4、902-4</t>
  </si>
  <si>
    <t>38.8475</t>
  </si>
  <si>
    <t>b108</t>
  </si>
  <si>
    <t>张伟金</t>
  </si>
  <si>
    <t>440307********0058</t>
  </si>
  <si>
    <t>石头背二区11号（401）</t>
  </si>
  <si>
    <t>46.93</t>
  </si>
  <si>
    <t>b109</t>
  </si>
  <si>
    <t>石头背二区14号(902，实地802)</t>
  </si>
  <si>
    <t>31.20</t>
  </si>
  <si>
    <t>b101</t>
  </si>
  <si>
    <t>王翠芳</t>
  </si>
  <si>
    <t>441424********2563</t>
  </si>
  <si>
    <t>石头背二区2号（1F、3F、401、501、502、6-9F）</t>
  </si>
  <si>
    <t>1003.70</t>
  </si>
  <si>
    <t>粤（2016）深圳市不动产权第0141209号</t>
  </si>
  <si>
    <t>b76</t>
  </si>
  <si>
    <t>钟惠南</t>
  </si>
  <si>
    <t>250521********8517</t>
  </si>
  <si>
    <t>石头背十五巷2号</t>
  </si>
  <si>
    <t>深房地字第6000265176号</t>
  </si>
  <si>
    <t>b86</t>
  </si>
  <si>
    <t>钟苑生</t>
  </si>
  <si>
    <t>440301********0118</t>
  </si>
  <si>
    <t>石头背十六巷5号（904）</t>
  </si>
  <si>
    <t>b88</t>
  </si>
  <si>
    <t>毛小刚</t>
  </si>
  <si>
    <t>421125********5217</t>
  </si>
  <si>
    <t>石头背十七巷1号（4-5F）</t>
  </si>
  <si>
    <t>深房地字第6000304285号</t>
  </si>
  <si>
    <t>b8</t>
  </si>
  <si>
    <t>李伟</t>
  </si>
  <si>
    <t>510223********0629</t>
  </si>
  <si>
    <t>红花山九巷2号（2F、3F)</t>
  </si>
  <si>
    <t>b73</t>
  </si>
  <si>
    <t>林兴春
林兴隆</t>
  </si>
  <si>
    <t xml:space="preserve">440582********0016、440582********0035 </t>
  </si>
  <si>
    <t>松元头二巷9号2-4F、屋面</t>
  </si>
  <si>
    <t>深房地字第6000211252号、
深房地字第6000211257号、
深房地字第6000211259号</t>
  </si>
  <si>
    <t>b70</t>
  </si>
  <si>
    <t>黄育辉</t>
  </si>
  <si>
    <t>440301********5412</t>
  </si>
  <si>
    <t>松元头三巷1号</t>
  </si>
  <si>
    <t>粤(2025)深圳市不动产权第0183553号</t>
  </si>
  <si>
    <t>b68</t>
  </si>
  <si>
    <t>黎剑辉
XI XING LI
黎子渊
吴带娣</t>
  </si>
  <si>
    <t>440307********0092、CFF****11、440307********0215、440321********462X</t>
  </si>
  <si>
    <t>松元头三巷3号</t>
  </si>
  <si>
    <t>粤(2026)深圳市不动产权第0018510号</t>
  </si>
  <si>
    <t>b65</t>
  </si>
  <si>
    <t>黎巨松
钟为英</t>
  </si>
  <si>
    <t>440301********5612
440301********752X</t>
  </si>
  <si>
    <t>松元头三巷6号</t>
  </si>
  <si>
    <t>深房地字第6000181966号</t>
  </si>
  <si>
    <t>b55</t>
  </si>
  <si>
    <t>黎玉安</t>
  </si>
  <si>
    <t>440321********4611</t>
  </si>
  <si>
    <t>松元头四巷6号</t>
  </si>
  <si>
    <t>深房地字第1022717号</t>
  </si>
  <si>
    <t>b54</t>
  </si>
  <si>
    <t>陈志远
黎纯梅</t>
  </si>
  <si>
    <t xml:space="preserve">440321********4637
 440321********4621 </t>
  </si>
  <si>
    <t>松元头四巷7号</t>
  </si>
  <si>
    <t>深房地字第6000414120号</t>
  </si>
  <si>
    <t>b43</t>
  </si>
  <si>
    <t>黎國光
刘带娣</t>
  </si>
  <si>
    <t>香港身份证
身份证</t>
  </si>
  <si>
    <t>D4****1（A）
440321********4625</t>
  </si>
  <si>
    <t>松元头六巷3号</t>
  </si>
  <si>
    <t>深房地字第6000139235号</t>
  </si>
  <si>
    <t>b2</t>
  </si>
  <si>
    <t>陈爱萍</t>
  </si>
  <si>
    <t>441624********5524</t>
  </si>
  <si>
    <t>塘径老村一巷2号-1</t>
  </si>
  <si>
    <t>洪锦辉</t>
  </si>
  <si>
    <t>440307********0011</t>
  </si>
  <si>
    <t>塘径老村一巷2号-2</t>
  </si>
  <si>
    <t>b5</t>
  </si>
  <si>
    <t>黄汉武
黄楚仪</t>
  </si>
  <si>
    <t xml:space="preserve">440301********2111
 440301********2128 </t>
  </si>
  <si>
    <t>塘径老村二巷3号（3F）</t>
  </si>
  <si>
    <t>b14</t>
  </si>
  <si>
    <t>洪勇建</t>
  </si>
  <si>
    <t xml:space="preserve">
440301********2510</t>
  </si>
  <si>
    <t>塘径老村四巷2号-1</t>
  </si>
  <si>
    <t>洪勇强</t>
  </si>
  <si>
    <t>440301********2518</t>
  </si>
  <si>
    <t>塘径老村四巷2号-2</t>
  </si>
  <si>
    <t>郑思俊</t>
  </si>
  <si>
    <t>440301********2713</t>
  </si>
  <si>
    <t>塘径老村四巷2号-3</t>
  </si>
  <si>
    <t>b22</t>
  </si>
  <si>
    <t>洪學粦</t>
  </si>
  <si>
    <t>H1****5（4）</t>
  </si>
  <si>
    <t>塘径老村五巷3号</t>
  </si>
  <si>
    <t>粤（2024）深圳市不动产权第0062933号</t>
  </si>
  <si>
    <t>b17、b18</t>
  </si>
  <si>
    <t>洪伟雄</t>
  </si>
  <si>
    <t>440321********4614</t>
  </si>
  <si>
    <t>塘径老村四巷5号-1</t>
  </si>
  <si>
    <t>b21</t>
  </si>
  <si>
    <t>塘径老村五巷2号-3</t>
  </si>
  <si>
    <t>b24</t>
  </si>
  <si>
    <t>塘径老村五巷4号-2</t>
  </si>
  <si>
    <t>b31</t>
  </si>
  <si>
    <t>塘径老村六巷2号-2</t>
  </si>
  <si>
    <t>b58-1</t>
  </si>
  <si>
    <t>塘径老村八巷6号-1</t>
  </si>
  <si>
    <t>洪苑芬</t>
  </si>
  <si>
    <t>440307********0020</t>
  </si>
  <si>
    <t>塘径老村四巷5号-2</t>
  </si>
  <si>
    <t>洪丽敏</t>
  </si>
  <si>
    <t>440307********0029</t>
  </si>
  <si>
    <t>塘径老村四巷5号-3</t>
  </si>
  <si>
    <t>洪苑媚</t>
  </si>
  <si>
    <t>440307********0021</t>
  </si>
  <si>
    <t>塘径老村四巷5号-4</t>
  </si>
  <si>
    <t>b23</t>
  </si>
  <si>
    <t>塘径老村五巷4号-1</t>
  </si>
  <si>
    <t>b32</t>
  </si>
  <si>
    <t>塘径老村六巷2号-1</t>
  </si>
  <si>
    <t>b46</t>
  </si>
  <si>
    <t>塘径老村七巷2号-4</t>
  </si>
  <si>
    <t>洪玉冰、洪偉傑</t>
  </si>
  <si>
    <t>Y4****9（5）
Y3****5（3）</t>
  </si>
  <si>
    <t>塘径老村五巷2号-2</t>
  </si>
  <si>
    <t>b50</t>
  </si>
  <si>
    <t>塘径老村七巷8号</t>
  </si>
  <si>
    <t>/</t>
  </si>
  <si>
    <t>b61</t>
  </si>
  <si>
    <t>塘径老村八巷8号-1</t>
  </si>
  <si>
    <r>
      <rPr>
        <sz val="11"/>
        <color rgb="FF000000"/>
        <rFont val="宋体"/>
        <charset val="134"/>
        <scheme val="minor"/>
      </rPr>
      <t>洪嘉</t>
    </r>
    <r>
      <rPr>
        <sz val="11"/>
        <color rgb="FF000000"/>
        <rFont val="MS PGothic"/>
        <charset val="134"/>
      </rPr>
      <t>俊</t>
    </r>
  </si>
  <si>
    <t>S1****9（4）</t>
  </si>
  <si>
    <t>塘径老村五巷2号-1</t>
  </si>
  <si>
    <t>b60</t>
  </si>
  <si>
    <t>塘径老村八巷8号</t>
  </si>
  <si>
    <t>洪光辉
洪锦辉</t>
  </si>
  <si>
    <t>440307********0018
440307********0011</t>
  </si>
  <si>
    <t>塘径老村五巷2号-4</t>
  </si>
  <si>
    <t>b33</t>
  </si>
  <si>
    <t>洪志聰</t>
  </si>
  <si>
    <t>Y4****4(9)</t>
  </si>
  <si>
    <t>塘径老村六巷3号</t>
  </si>
  <si>
    <t>b38</t>
  </si>
  <si>
    <t>洪家烘
罗家雄
李美玲
MICHAEL HUNG
洪家樂</t>
  </si>
  <si>
    <t>香港身份证
身份证
护照</t>
  </si>
  <si>
    <t>G0****1(0)
440321********461X
M8****2(5)
50****311
D5****2(2)</t>
  </si>
  <si>
    <t>塘径老村六巷7号-1</t>
  </si>
  <si>
    <t>b39</t>
  </si>
  <si>
    <t>温朗涛</t>
  </si>
  <si>
    <t>440307********0236</t>
  </si>
  <si>
    <t>塘径老村六巷7号-2</t>
  </si>
  <si>
    <t>b53-1</t>
  </si>
  <si>
    <t>塘径老村七巷3号-1-1-1</t>
  </si>
  <si>
    <t>温文钊</t>
  </si>
  <si>
    <t>440307********005X</t>
  </si>
  <si>
    <t>塘径老村七巷3号-1-1-2</t>
  </si>
  <si>
    <t>温云开</t>
  </si>
  <si>
    <t>440307********001X</t>
  </si>
  <si>
    <t>塘径老村七巷3号-1-1-3</t>
  </si>
  <si>
    <t>b53、b44</t>
  </si>
  <si>
    <t>塘径老村七巷3号-1-1</t>
  </si>
  <si>
    <t>b44-1</t>
  </si>
  <si>
    <t>塘径老村七巷2号-2</t>
  </si>
  <si>
    <t>b40</t>
  </si>
  <si>
    <t>塘径老村六巷7号-3</t>
  </si>
  <si>
    <t>洪玉明</t>
  </si>
  <si>
    <t>440307********0010</t>
  </si>
  <si>
    <t>塘径老村七巷3号-1-2</t>
  </si>
  <si>
    <t>b16</t>
  </si>
  <si>
    <t>洪伟忠</t>
  </si>
  <si>
    <t>440321********4615</t>
  </si>
  <si>
    <t>塘径老村四巷4号-1</t>
  </si>
  <si>
    <t>洪伟东</t>
  </si>
  <si>
    <t>塘径老村四巷4号-2</t>
  </si>
  <si>
    <t>洪伟龙</t>
  </si>
  <si>
    <t>440307********0213</t>
  </si>
  <si>
    <t>塘径老村四巷4号-3</t>
  </si>
  <si>
    <t>洪明君</t>
  </si>
  <si>
    <t>440307********0028</t>
  </si>
  <si>
    <t>塘径老村四巷4号-4</t>
  </si>
  <si>
    <t>b25</t>
  </si>
  <si>
    <t>塘径老村五巷5号</t>
  </si>
  <si>
    <t>洪伟豪</t>
  </si>
  <si>
    <t>440321********4610</t>
  </si>
  <si>
    <t>塘径老村四巷4号-5</t>
  </si>
  <si>
    <t>b37</t>
  </si>
  <si>
    <t>塘径老村六巷6号</t>
  </si>
  <si>
    <t>b49</t>
  </si>
  <si>
    <t>洪庆华
罗淑群
洪佩琳
洪炬</t>
  </si>
  <si>
    <t>身份证
香港身份证</t>
  </si>
  <si>
    <t>440307********0216
441621********6746
Y9****1(6)
440307********0219</t>
  </si>
  <si>
    <t>塘径老村七巷7号</t>
  </si>
  <si>
    <t>b28</t>
  </si>
  <si>
    <t>陈天和</t>
  </si>
  <si>
    <t>440321********4613</t>
  </si>
  <si>
    <t>塘径老村七巷8号
（原塘径老村五巷8号）</t>
  </si>
  <si>
    <t>421.47</t>
  </si>
  <si>
    <t>粤（2023）深圳市不动产权第0661807号</t>
  </si>
  <si>
    <t>洪远忠</t>
  </si>
  <si>
    <t>塘径老村七巷3号-1-3</t>
  </si>
  <si>
    <t>塘径老村七巷2号-5</t>
  </si>
  <si>
    <t>b19</t>
  </si>
  <si>
    <t>洪伯和
刘运莲</t>
  </si>
  <si>
    <t>440321********4616
440321********4629</t>
  </si>
  <si>
    <t>塘径老村四巷7号</t>
  </si>
  <si>
    <t>408.17</t>
  </si>
  <si>
    <t>深房地字第6000209823号</t>
  </si>
  <si>
    <t>b62</t>
  </si>
  <si>
    <r>
      <rPr>
        <sz val="11"/>
        <color indexed="8"/>
        <rFont val="宋体"/>
        <charset val="134"/>
      </rPr>
      <t>温云光</t>
    </r>
    <r>
      <rPr>
        <sz val="11"/>
        <color rgb="FF000000"/>
        <rFont val="宋体"/>
        <charset val="134"/>
      </rPr>
      <t xml:space="preserve">
张飘霞</t>
    </r>
  </si>
  <si>
    <t>440321********4615
441324********2322</t>
  </si>
  <si>
    <t>三联大道1号-1</t>
  </si>
  <si>
    <t>1025.94</t>
  </si>
  <si>
    <t>深房地字第6000261556号</t>
  </si>
  <si>
    <t>b63</t>
  </si>
  <si>
    <t>洪远兵
刁秋华</t>
  </si>
  <si>
    <t>440307********0053
440307********012X</t>
  </si>
  <si>
    <t>三联大道2号</t>
  </si>
  <si>
    <t>1127.11</t>
  </si>
  <si>
    <t>深房地字第6000220133号</t>
  </si>
  <si>
    <t>b69</t>
  </si>
  <si>
    <t>叶鹏辉</t>
  </si>
  <si>
    <t>440301********0952</t>
  </si>
  <si>
    <t>三联大道9号</t>
  </si>
  <si>
    <t>483.38</t>
  </si>
  <si>
    <t>b64</t>
  </si>
  <si>
    <t>洪远珍
洪远忠
刘友娣</t>
  </si>
  <si>
    <t>440307********0029
440307********0058
440321********4620</t>
  </si>
  <si>
    <t>三联大道3号</t>
  </si>
  <si>
    <t>458.81</t>
  </si>
  <si>
    <t>深房地字第6000195188号</t>
  </si>
  <si>
    <t>b1、
b1-3、b1-5、b1-4、b1-6、b1-8、b1-7</t>
  </si>
  <si>
    <t>深圳市和生股份合作公司</t>
  </si>
  <si>
    <t>营业执照复印件</t>
  </si>
  <si>
    <t>91440300359938943B</t>
  </si>
  <si>
    <t>博罗帐工业区1栋、宿舍、配电房、门卫室1、门卫室2、锅炉房2、厕所</t>
  </si>
  <si>
    <t>合建厂房</t>
  </si>
  <si>
    <t>深房地字第6000012483号</t>
  </si>
  <si>
    <t>博罗帐工业区2栋</t>
  </si>
  <si>
    <t>集体厂房</t>
  </si>
  <si>
    <t>博罗帐工业区5栋</t>
  </si>
  <si>
    <t>博罗帐工业区8栋</t>
  </si>
  <si>
    <t>b9</t>
  </si>
  <si>
    <t>博罗帐工业区9栋</t>
  </si>
  <si>
    <t>b10</t>
  </si>
  <si>
    <t>博罗帐工业区10栋</t>
  </si>
  <si>
    <t>b2-1</t>
  </si>
  <si>
    <t>博罗帐工业区2栋储藏室</t>
  </si>
  <si>
    <t>b3</t>
  </si>
  <si>
    <t>博罗帐工业区3栋（和生股份占50%）</t>
  </si>
  <si>
    <t>合建宿舍</t>
  </si>
  <si>
    <t>b5-1</t>
  </si>
  <si>
    <t>博罗帐工业区5栋变电站</t>
  </si>
  <si>
    <t>b8-4</t>
  </si>
  <si>
    <t>博罗帐工业区8栋门卫室</t>
  </si>
  <si>
    <t>b8-6</t>
  </si>
  <si>
    <t>博罗帐工业区8栋设备房</t>
  </si>
  <si>
    <t>b8-5</t>
  </si>
  <si>
    <t>博罗帐工业区8栋杂物房</t>
  </si>
  <si>
    <t>b92</t>
  </si>
  <si>
    <t>石头背门卫室</t>
  </si>
  <si>
    <t>沈千新</t>
  </si>
  <si>
    <t>440301********231X</t>
  </si>
  <si>
    <t>博罗帐工业区3栋（25%）</t>
  </si>
  <si>
    <t>郑燕妹</t>
  </si>
  <si>
    <t>440822********534X</t>
  </si>
  <si>
    <t>452.9125</t>
  </si>
  <si>
    <t>b13</t>
  </si>
  <si>
    <t>博罗帐工业区13栋</t>
  </si>
  <si>
    <t>b3-1</t>
  </si>
  <si>
    <t>博罗帐工业区3栋小商店</t>
  </si>
  <si>
    <t>b7</t>
  </si>
  <si>
    <t>博罗帐工业区7栋</t>
  </si>
  <si>
    <t>b7-3</t>
  </si>
  <si>
    <t>博罗帐工业区7栋配电室</t>
  </si>
  <si>
    <t>b7-2</t>
  </si>
  <si>
    <t>博罗帐工业区7栋设备间</t>
  </si>
  <si>
    <t>b7-1</t>
  </si>
  <si>
    <t>博罗帐工业区7栋值班室</t>
  </si>
  <si>
    <t>b12</t>
  </si>
  <si>
    <t>林逸伦</t>
  </si>
  <si>
    <t>445202********3847</t>
  </si>
  <si>
    <t>博罗帐工业区12栋1F</t>
  </si>
  <si>
    <t>林逸樊</t>
  </si>
  <si>
    <t>440303********5413</t>
  </si>
  <si>
    <t>博罗帐工业区12栋2F</t>
  </si>
  <si>
    <t>林家祺</t>
  </si>
  <si>
    <t>445221********4916</t>
  </si>
  <si>
    <t>博罗帐工业区12栋3F</t>
  </si>
  <si>
    <t>b6</t>
  </si>
  <si>
    <t>博罗帐三联公厕垃圾转运站</t>
  </si>
  <si>
    <t>b18</t>
  </si>
  <si>
    <t>深圳市松源头股份合作公司</t>
  </si>
  <si>
    <t>914403007904564154</t>
  </si>
  <si>
    <t>厂房1栋</t>
  </si>
  <si>
    <t>b20</t>
  </si>
  <si>
    <t>厂房3栋</t>
  </si>
  <si>
    <t>厂房8栋</t>
  </si>
  <si>
    <t>配电房</t>
  </si>
  <si>
    <t>龙岗区吉华街道办事处</t>
  </si>
  <si>
    <t>11440307MB2C41763R</t>
  </si>
  <si>
    <t>厂房10栋（吉华街道占比57.6%）</t>
  </si>
  <si>
    <t>b23-1</t>
  </si>
  <si>
    <t>厂房10栋杂物房（吉华街道占比57.6%）</t>
  </si>
  <si>
    <t>厂房10栋（松源头股份占比42.4%）</t>
  </si>
  <si>
    <t>厂房10栋杂物房（松源头股份占比42.4%）</t>
  </si>
  <si>
    <t>厂房15栋宿舍（松源头股份占比60%）</t>
  </si>
  <si>
    <t>b28-1</t>
  </si>
  <si>
    <t>厂房15栋门卫室（松源头股份占比60%）</t>
  </si>
  <si>
    <t>b29</t>
  </si>
  <si>
    <t>厂房15栋（松源头股份占比60%）</t>
  </si>
  <si>
    <t>b29-1</t>
  </si>
  <si>
    <t>杂物房2（松源头股份占比60%）</t>
  </si>
  <si>
    <t>b29-2</t>
  </si>
  <si>
    <t>杂物房1（松源头股份占比60%）</t>
  </si>
  <si>
    <t>b30</t>
  </si>
  <si>
    <t>厂房16栋</t>
  </si>
  <si>
    <t>b30-1</t>
  </si>
  <si>
    <t>厂房16栋配电房1</t>
  </si>
  <si>
    <t>b30-2</t>
  </si>
  <si>
    <t>厂房16栋配电房2</t>
  </si>
  <si>
    <t>b118</t>
  </si>
  <si>
    <t>食品厂</t>
  </si>
  <si>
    <t>b115-1</t>
  </si>
  <si>
    <t>食品厂仓库</t>
  </si>
  <si>
    <t>b37-1-1</t>
  </si>
  <si>
    <t>松元头保安岗亭</t>
  </si>
  <si>
    <t>松元头宿舍</t>
  </si>
  <si>
    <t>b113</t>
  </si>
  <si>
    <t>松花路14号-1</t>
  </si>
  <si>
    <t>b37-1-2</t>
  </si>
  <si>
    <t>松元头1号岗亭</t>
  </si>
  <si>
    <t>b114</t>
  </si>
  <si>
    <t>松花路18号</t>
  </si>
  <si>
    <t>深圳市塘径股份合作公司</t>
  </si>
  <si>
    <t>统一社会信用代码</t>
  </si>
  <si>
    <t>914430783922764G</t>
  </si>
  <si>
    <t>塘径老村保安室2</t>
  </si>
  <si>
    <t>b112</t>
  </si>
  <si>
    <t>凌國燕</t>
  </si>
  <si>
    <t>G8****5(1)</t>
  </si>
  <si>
    <t>门前一巷1号</t>
  </si>
  <si>
    <t>已在“吉华街道三联片区城市更新单元物业权利人核实情况汇总表（第三批）”进行公示，原姓名凌彩燕，后更名凌國燕，现重新进行公示</t>
  </si>
  <si>
    <t>b45</t>
  </si>
  <si>
    <t>郑玉珍
黄惠容</t>
  </si>
  <si>
    <t>440321********4624
441524********5526</t>
  </si>
  <si>
    <t>龙景三区六巷2号</t>
  </si>
  <si>
    <t>空地</t>
  </si>
  <si>
    <t>已在“吉华街道三联片区城市更新单元物业权利人核实情况汇总表（第五批）”进行公示，现公示前期公示作废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</si>
</sst>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  <numFmt numFmtId="178" formatCode="0.00_ "/>
    <numFmt numFmtId="179" formatCode="0.0000_ "/>
    <numFmt numFmtId="180" formatCode="0.000_);[Red]\(0.000\)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</font>
    <font>
      <sz val="12"/>
      <color indexed="8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MS P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50" applyNumberFormat="1" applyFont="1" applyFill="1" applyBorder="1" applyAlignment="1" applyProtection="1">
      <alignment horizontal="center" vertical="center" wrapText="1"/>
    </xf>
    <xf numFmtId="49" fontId="5" fillId="0" borderId="1" xfId="50" applyNumberFormat="1" applyFont="1" applyFill="1" applyBorder="1" applyAlignment="1" applyProtection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49" fontId="7" fillId="0" borderId="1" xfId="5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51" applyFont="1" applyFill="1" applyBorder="1" applyAlignment="1" applyProtection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176" fontId="8" fillId="0" borderId="1" xfId="5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</xf>
    <xf numFmtId="49" fontId="8" fillId="0" borderId="1" xfId="50" applyNumberFormat="1" applyFont="1" applyFill="1" applyBorder="1" applyAlignment="1" applyProtection="1">
      <alignment horizontal="center" vertical="center" wrapText="1"/>
    </xf>
    <xf numFmtId="0" fontId="8" fillId="0" borderId="1" xfId="5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77" fontId="6" fillId="0" borderId="1" xfId="49" applyNumberFormat="1" applyFont="1" applyFill="1" applyBorder="1" applyAlignment="1" applyProtection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10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50" applyFont="1" applyFill="1" applyBorder="1" applyAlignment="1" applyProtection="1">
      <alignment horizontal="center" vertical="center" wrapText="1"/>
    </xf>
    <xf numFmtId="177" fontId="8" fillId="0" borderId="1" xfId="0" applyNumberFormat="1" applyFont="1" applyFill="1" applyBorder="1" applyAlignment="1" applyProtection="1">
      <alignment horizontal="center" vertical="center"/>
    </xf>
    <xf numFmtId="177" fontId="8" fillId="0" borderId="1" xfId="49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8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5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11" fillId="0" borderId="1" xfId="51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2" fillId="0" borderId="1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50" applyNumberFormat="1" applyFont="1" applyFill="1" applyBorder="1" applyAlignment="1" applyProtection="1">
      <alignment horizontal="center" vertical="center" wrapText="1"/>
    </xf>
    <xf numFmtId="0" fontId="7" fillId="0" borderId="1" xfId="50" applyFont="1" applyFill="1" applyBorder="1" applyAlignment="1" applyProtection="1">
      <alignment horizontal="center" vertical="center" wrapText="1"/>
    </xf>
    <xf numFmtId="177" fontId="7" fillId="0" borderId="1" xfId="49" applyNumberFormat="1" applyFont="1" applyFill="1" applyBorder="1" applyAlignment="1" applyProtection="1">
      <alignment horizontal="center" vertical="center" wrapText="1"/>
    </xf>
    <xf numFmtId="177" fontId="5" fillId="0" borderId="1" xfId="49" applyNumberFormat="1" applyFont="1" applyFill="1" applyBorder="1" applyAlignment="1" applyProtection="1">
      <alignment horizontal="center" vertical="center" wrapText="1"/>
    </xf>
    <xf numFmtId="49" fontId="7" fillId="0" borderId="1" xfId="50" applyNumberFormat="1" applyFont="1" applyFill="1" applyBorder="1" applyAlignment="1" applyProtection="1">
      <alignment horizontal="center" vertical="center" wrapText="1"/>
    </xf>
    <xf numFmtId="177" fontId="7" fillId="0" borderId="1" xfId="50" applyNumberFormat="1" applyFont="1" applyFill="1" applyBorder="1" applyAlignment="1" applyProtection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9" fillId="0" borderId="1" xfId="51" applyFont="1" applyFill="1" applyBorder="1" applyAlignment="1">
      <alignment horizontal="center" vertical="center" wrapText="1"/>
    </xf>
    <xf numFmtId="0" fontId="12" fillId="0" borderId="1" xfId="51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12" fillId="0" borderId="1" xfId="51" applyNumberFormat="1" applyFont="1" applyFill="1" applyBorder="1" applyAlignment="1">
      <alignment horizontal="center" vertical="center" wrapText="1"/>
    </xf>
    <xf numFmtId="177" fontId="7" fillId="0" borderId="1" xfId="51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center" vertical="center"/>
    </xf>
    <xf numFmtId="177" fontId="11" fillId="0" borderId="1" xfId="51" applyNumberFormat="1" applyFont="1" applyFill="1" applyBorder="1" applyAlignment="1">
      <alignment horizontal="center" vertical="center" wrapText="1"/>
    </xf>
    <xf numFmtId="49" fontId="10" fillId="0" borderId="1" xfId="51" applyNumberFormat="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177" fontId="8" fillId="0" borderId="1" xfId="50" applyNumberFormat="1" applyFont="1" applyFill="1" applyBorder="1" applyAlignment="1" applyProtection="1">
      <alignment horizontal="center" vertical="center" wrapText="1"/>
    </xf>
    <xf numFmtId="177" fontId="8" fillId="0" borderId="1" xfId="51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8" fillId="0" borderId="1" xfId="51" applyNumberFormat="1" applyFont="1" applyFill="1" applyBorder="1" applyAlignment="1" applyProtection="1">
      <alignment horizontal="center" vertical="center" wrapText="1"/>
    </xf>
    <xf numFmtId="0" fontId="8" fillId="0" borderId="1" xfId="5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51" applyFont="1" applyFill="1" applyBorder="1" applyAlignment="1">
      <alignment horizontal="center" vertical="center" wrapText="1"/>
    </xf>
    <xf numFmtId="0" fontId="13" fillId="0" borderId="1" xfId="51" applyFont="1" applyFill="1" applyBorder="1" applyAlignment="1" applyProtection="1">
      <alignment horizontal="center" vertical="center" wrapText="1"/>
    </xf>
    <xf numFmtId="0" fontId="8" fillId="0" borderId="1" xfId="51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17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8" fillId="0" borderId="1" xfId="51" applyNumberFormat="1" applyFont="1" applyFill="1" applyBorder="1" applyAlignment="1">
      <alignment horizontal="center" vertical="center" wrapText="1"/>
    </xf>
    <xf numFmtId="0" fontId="14" fillId="0" borderId="1" xfId="5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49" fontId="7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0" applyFont="1" applyFill="1" applyBorder="1" applyAlignment="1" applyProtection="1">
      <alignment horizontal="center" vertical="center" wrapText="1"/>
      <protection locked="0"/>
    </xf>
    <xf numFmtId="0" fontId="7" fillId="0" borderId="1" xfId="50" applyNumberFormat="1" applyFont="1" applyFill="1" applyBorder="1" applyAlignment="1" applyProtection="1">
      <alignment horizontal="center" vertical="center" wrapText="1"/>
      <protection locked="0"/>
    </xf>
    <xf numFmtId="177" fontId="7" fillId="0" borderId="1" xfId="49" applyNumberFormat="1" applyFont="1" applyFill="1" applyBorder="1" applyAlignment="1" applyProtection="1">
      <alignment horizontal="center" vertical="center" wrapText="1"/>
      <protection locked="0"/>
    </xf>
    <xf numFmtId="177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 wrapText="1"/>
    </xf>
    <xf numFmtId="177" fontId="7" fillId="0" borderId="1" xfId="52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51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所有已领未签_208" xfId="49"/>
    <cellStyle name="常规_已签_61" xfId="50"/>
    <cellStyle name="常规 2" xfId="51"/>
    <cellStyle name="常规_已签_14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4"/>
  <sheetViews>
    <sheetView tabSelected="1" topLeftCell="A29" workbookViewId="0">
      <selection activeCell="G36" sqref="G36"/>
    </sheetView>
  </sheetViews>
  <sheetFormatPr defaultColWidth="9" defaultRowHeight="13.5"/>
  <cols>
    <col min="1" max="1" width="6.75833333333333" style="1" customWidth="1"/>
    <col min="2" max="2" width="15.2583333333333" style="3" customWidth="1"/>
    <col min="3" max="3" width="20.125" style="1" customWidth="1"/>
    <col min="4" max="4" width="16.5" style="1" customWidth="1"/>
    <col min="5" max="5" width="23.5083333333333" style="1" customWidth="1"/>
    <col min="6" max="6" width="29.3916666666667" style="4" customWidth="1"/>
    <col min="7" max="7" width="10.5" style="4" customWidth="1"/>
    <col min="8" max="8" width="14.0333333333333" style="4" customWidth="1"/>
    <col min="9" max="9" width="12.3666666666667" style="4" customWidth="1"/>
    <col min="10" max="10" width="12" style="4" customWidth="1"/>
    <col min="11" max="11" width="30" style="5" customWidth="1"/>
    <col min="12" max="12" width="18.375" style="1" customWidth="1"/>
    <col min="13" max="16384" width="9" style="1"/>
  </cols>
  <sheetData>
    <row r="1" s="1" customFormat="1" ht="51" customHeight="1" spans="1:11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8"/>
    </row>
    <row r="2" s="2" customFormat="1" ht="45" customHeight="1" spans="1:11">
      <c r="A2" s="9" t="s">
        <v>1</v>
      </c>
      <c r="B2" s="10" t="s">
        <v>2</v>
      </c>
      <c r="C2" s="11" t="s">
        <v>3</v>
      </c>
      <c r="D2" s="11" t="s">
        <v>4</v>
      </c>
      <c r="E2" s="12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1" customFormat="1" ht="45" customHeight="1" spans="1:11">
      <c r="A3" s="13">
        <f>MAX($A$2:A2)+1</f>
        <v>1</v>
      </c>
      <c r="B3" s="14" t="s">
        <v>12</v>
      </c>
      <c r="C3" s="15" t="s">
        <v>13</v>
      </c>
      <c r="D3" s="16" t="s">
        <v>14</v>
      </c>
      <c r="E3" s="15" t="s">
        <v>15</v>
      </c>
      <c r="F3" s="17" t="s">
        <v>16</v>
      </c>
      <c r="G3" s="18" t="s">
        <v>17</v>
      </c>
      <c r="H3" s="19" t="s">
        <v>18</v>
      </c>
      <c r="I3" s="20"/>
      <c r="J3" s="19" t="s">
        <v>18</v>
      </c>
      <c r="K3" s="9"/>
    </row>
    <row r="4" s="1" customFormat="1" ht="45" customHeight="1" spans="1:11">
      <c r="A4" s="13">
        <f>MAX($A$2:A3)+1</f>
        <v>2</v>
      </c>
      <c r="B4" s="21" t="s">
        <v>19</v>
      </c>
      <c r="C4" s="15" t="s">
        <v>13</v>
      </c>
      <c r="D4" s="16" t="s">
        <v>14</v>
      </c>
      <c r="E4" s="15" t="s">
        <v>15</v>
      </c>
      <c r="F4" s="21" t="s">
        <v>20</v>
      </c>
      <c r="G4" s="18" t="s">
        <v>17</v>
      </c>
      <c r="H4" s="19" t="s">
        <v>21</v>
      </c>
      <c r="I4" s="20"/>
      <c r="J4" s="19" t="s">
        <v>21</v>
      </c>
      <c r="K4" s="9"/>
    </row>
    <row r="5" s="1" customFormat="1" ht="45" customHeight="1" spans="1:11">
      <c r="A5" s="13">
        <f>MAX($A$2:A4)+1</f>
        <v>3</v>
      </c>
      <c r="B5" s="21" t="s">
        <v>22</v>
      </c>
      <c r="C5" s="22" t="s">
        <v>23</v>
      </c>
      <c r="D5" s="16" t="s">
        <v>14</v>
      </c>
      <c r="E5" s="19" t="s">
        <v>24</v>
      </c>
      <c r="F5" s="21" t="s">
        <v>25</v>
      </c>
      <c r="G5" s="18" t="s">
        <v>17</v>
      </c>
      <c r="H5" s="19" t="s">
        <v>26</v>
      </c>
      <c r="I5" s="20"/>
      <c r="J5" s="19">
        <v>50.155</v>
      </c>
      <c r="K5" s="9"/>
    </row>
    <row r="6" s="1" customFormat="1" ht="45" customHeight="1" spans="1:11">
      <c r="A6" s="13">
        <f>MAX($A$2:A5)+1</f>
        <v>4</v>
      </c>
      <c r="B6" s="21" t="s">
        <v>22</v>
      </c>
      <c r="C6" s="23" t="s">
        <v>27</v>
      </c>
      <c r="D6" s="16" t="s">
        <v>28</v>
      </c>
      <c r="E6" s="19" t="s">
        <v>29</v>
      </c>
      <c r="F6" s="21" t="s">
        <v>30</v>
      </c>
      <c r="G6" s="18" t="s">
        <v>17</v>
      </c>
      <c r="H6" s="19" t="s">
        <v>31</v>
      </c>
      <c r="I6" s="20"/>
      <c r="J6" s="19" t="s">
        <v>31</v>
      </c>
      <c r="K6" s="9"/>
    </row>
    <row r="7" s="1" customFormat="1" ht="45" customHeight="1" spans="1:11">
      <c r="A7" s="13">
        <f>MAX($A$2:A6)+1</f>
        <v>5</v>
      </c>
      <c r="B7" s="21" t="s">
        <v>32</v>
      </c>
      <c r="C7" s="23" t="s">
        <v>33</v>
      </c>
      <c r="D7" s="16" t="s">
        <v>14</v>
      </c>
      <c r="E7" s="19" t="s">
        <v>34</v>
      </c>
      <c r="F7" s="21" t="s">
        <v>35</v>
      </c>
      <c r="G7" s="18" t="s">
        <v>17</v>
      </c>
      <c r="H7" s="19" t="s">
        <v>36</v>
      </c>
      <c r="I7" s="20"/>
      <c r="J7" s="19" t="s">
        <v>36</v>
      </c>
      <c r="K7" s="9"/>
    </row>
    <row r="8" s="1" customFormat="1" ht="36" customHeight="1" spans="1:11">
      <c r="A8" s="13">
        <f>MAX($A$2:A7)+1</f>
        <v>6</v>
      </c>
      <c r="B8" s="21" t="s">
        <v>37</v>
      </c>
      <c r="C8" s="23" t="s">
        <v>33</v>
      </c>
      <c r="D8" s="16" t="s">
        <v>14</v>
      </c>
      <c r="E8" s="19" t="s">
        <v>34</v>
      </c>
      <c r="F8" s="21" t="s">
        <v>38</v>
      </c>
      <c r="G8" s="18" t="s">
        <v>17</v>
      </c>
      <c r="H8" s="19" t="s">
        <v>39</v>
      </c>
      <c r="I8" s="20"/>
      <c r="J8" s="19" t="s">
        <v>39</v>
      </c>
      <c r="K8" s="17"/>
    </row>
    <row r="9" s="1" customFormat="1" ht="36" customHeight="1" spans="1:11">
      <c r="A9" s="13">
        <f>MAX($A$2:A8)+1</f>
        <v>7</v>
      </c>
      <c r="B9" s="21" t="s">
        <v>40</v>
      </c>
      <c r="C9" s="23" t="s">
        <v>41</v>
      </c>
      <c r="D9" s="21" t="s">
        <v>14</v>
      </c>
      <c r="E9" s="19" t="s">
        <v>42</v>
      </c>
      <c r="F9" s="21" t="s">
        <v>43</v>
      </c>
      <c r="G9" s="18" t="s">
        <v>17</v>
      </c>
      <c r="H9" s="19" t="s">
        <v>44</v>
      </c>
      <c r="I9" s="20">
        <v>893.25</v>
      </c>
      <c r="J9" s="24">
        <f t="shared" ref="J9:J12" si="0">H9-I9</f>
        <v>110.45</v>
      </c>
      <c r="K9" s="25" t="s">
        <v>45</v>
      </c>
    </row>
    <row r="10" s="1" customFormat="1" ht="36" customHeight="1" spans="1:11">
      <c r="A10" s="13">
        <f>MAX($A$2:A9)+1</f>
        <v>8</v>
      </c>
      <c r="B10" s="14" t="s">
        <v>46</v>
      </c>
      <c r="C10" s="17" t="s">
        <v>47</v>
      </c>
      <c r="D10" s="14" t="s">
        <v>14</v>
      </c>
      <c r="E10" s="26" t="s">
        <v>48</v>
      </c>
      <c r="F10" s="14" t="s">
        <v>49</v>
      </c>
      <c r="G10" s="14" t="s">
        <v>17</v>
      </c>
      <c r="H10" s="27">
        <v>521.42</v>
      </c>
      <c r="I10" s="27">
        <v>506.56</v>
      </c>
      <c r="J10" s="24">
        <f t="shared" si="0"/>
        <v>14.86</v>
      </c>
      <c r="K10" s="28" t="s">
        <v>50</v>
      </c>
    </row>
    <row r="11" s="1" customFormat="1" ht="36" customHeight="1" spans="1:11">
      <c r="A11" s="13">
        <f>MAX($A$2:A10)+1</f>
        <v>9</v>
      </c>
      <c r="B11" s="21" t="s">
        <v>51</v>
      </c>
      <c r="C11" s="18" t="s">
        <v>52</v>
      </c>
      <c r="D11" s="29" t="s">
        <v>14</v>
      </c>
      <c r="E11" s="30" t="s">
        <v>53</v>
      </c>
      <c r="F11" s="21" t="s">
        <v>54</v>
      </c>
      <c r="G11" s="18" t="s">
        <v>17</v>
      </c>
      <c r="H11" s="21">
        <v>44.19</v>
      </c>
      <c r="I11" s="31"/>
      <c r="J11" s="24">
        <f t="shared" si="0"/>
        <v>44.19</v>
      </c>
      <c r="K11" s="25"/>
    </row>
    <row r="12" s="1" customFormat="1" ht="36" customHeight="1" spans="1:11">
      <c r="A12" s="13">
        <f>MAX($A$2:A11)+1</f>
        <v>10</v>
      </c>
      <c r="B12" s="21" t="s">
        <v>55</v>
      </c>
      <c r="C12" s="21" t="s">
        <v>56</v>
      </c>
      <c r="D12" s="29" t="s">
        <v>14</v>
      </c>
      <c r="E12" s="19" t="s">
        <v>57</v>
      </c>
      <c r="F12" s="21" t="s">
        <v>58</v>
      </c>
      <c r="G12" s="18" t="s">
        <v>17</v>
      </c>
      <c r="H12" s="21">
        <v>172.25</v>
      </c>
      <c r="I12" s="31">
        <v>146.8</v>
      </c>
      <c r="J12" s="24">
        <f t="shared" si="0"/>
        <v>25.45</v>
      </c>
      <c r="K12" s="25" t="s">
        <v>59</v>
      </c>
    </row>
    <row r="13" s="1" customFormat="1" ht="45" customHeight="1" spans="1:11">
      <c r="A13" s="13">
        <f>MAX($A$2:A12)+1</f>
        <v>11</v>
      </c>
      <c r="B13" s="32" t="s">
        <v>60</v>
      </c>
      <c r="C13" s="16" t="s">
        <v>61</v>
      </c>
      <c r="D13" s="21" t="s">
        <v>14</v>
      </c>
      <c r="E13" s="33" t="s">
        <v>62</v>
      </c>
      <c r="F13" s="21" t="s">
        <v>63</v>
      </c>
      <c r="G13" s="34" t="s">
        <v>17</v>
      </c>
      <c r="H13" s="35">
        <v>203.94</v>
      </c>
      <c r="I13" s="36"/>
      <c r="J13" s="35">
        <v>203.94</v>
      </c>
      <c r="K13" s="28"/>
    </row>
    <row r="14" s="1" customFormat="1" ht="49" customHeight="1" spans="1:11">
      <c r="A14" s="13">
        <f>MAX($A$2:A13)+1</f>
        <v>12</v>
      </c>
      <c r="B14" s="37" t="s">
        <v>64</v>
      </c>
      <c r="C14" s="38" t="s">
        <v>65</v>
      </c>
      <c r="D14" s="29" t="s">
        <v>14</v>
      </c>
      <c r="E14" s="39" t="s">
        <v>66</v>
      </c>
      <c r="F14" s="35" t="s">
        <v>67</v>
      </c>
      <c r="G14" s="40" t="s">
        <v>17</v>
      </c>
      <c r="H14" s="18">
        <v>305.34</v>
      </c>
      <c r="I14" s="41">
        <v>298.38</v>
      </c>
      <c r="J14" s="42">
        <f t="shared" ref="J14:J17" si="1">H14-I14</f>
        <v>6.95999999999998</v>
      </c>
      <c r="K14" s="43" t="s">
        <v>68</v>
      </c>
    </row>
    <row r="15" s="1" customFormat="1" ht="74" customHeight="1" spans="1:11">
      <c r="A15" s="13">
        <f>MAX($A$2:A14)+1</f>
        <v>13</v>
      </c>
      <c r="B15" s="14" t="s">
        <v>69</v>
      </c>
      <c r="C15" s="17" t="s">
        <v>70</v>
      </c>
      <c r="D15" s="14" t="s">
        <v>14</v>
      </c>
      <c r="E15" s="26" t="s">
        <v>71</v>
      </c>
      <c r="F15" s="14" t="s">
        <v>72</v>
      </c>
      <c r="G15" s="14" t="s">
        <v>17</v>
      </c>
      <c r="H15" s="14">
        <v>648.16</v>
      </c>
      <c r="I15" s="14">
        <v>639.82</v>
      </c>
      <c r="J15" s="14">
        <v>8.34</v>
      </c>
      <c r="K15" s="17" t="s">
        <v>73</v>
      </c>
    </row>
    <row r="16" s="1" customFormat="1" ht="74" customHeight="1" spans="1:11">
      <c r="A16" s="13">
        <f>MAX($A$2:A15)+1</f>
        <v>14</v>
      </c>
      <c r="B16" s="21" t="s">
        <v>74</v>
      </c>
      <c r="C16" s="19" t="s">
        <v>75</v>
      </c>
      <c r="D16" s="29" t="s">
        <v>14</v>
      </c>
      <c r="E16" s="19" t="s">
        <v>76</v>
      </c>
      <c r="F16" s="21" t="s">
        <v>77</v>
      </c>
      <c r="G16" s="18" t="s">
        <v>17</v>
      </c>
      <c r="H16" s="21">
        <v>375.585</v>
      </c>
      <c r="I16" s="31">
        <v>362.77</v>
      </c>
      <c r="J16" s="44">
        <f t="shared" si="1"/>
        <v>12.815</v>
      </c>
      <c r="K16" s="25" t="s">
        <v>78</v>
      </c>
    </row>
    <row r="17" s="1" customFormat="1" ht="36" customHeight="1" spans="1:11">
      <c r="A17" s="13">
        <f>MAX($A$2:A16)+1</f>
        <v>15</v>
      </c>
      <c r="B17" s="21" t="s">
        <v>79</v>
      </c>
      <c r="C17" s="19" t="s">
        <v>80</v>
      </c>
      <c r="D17" s="29" t="s">
        <v>14</v>
      </c>
      <c r="E17" s="45" t="s">
        <v>81</v>
      </c>
      <c r="F17" s="21" t="s">
        <v>82</v>
      </c>
      <c r="G17" s="18" t="s">
        <v>17</v>
      </c>
      <c r="H17" s="21">
        <v>322.35</v>
      </c>
      <c r="I17" s="31">
        <v>317.75</v>
      </c>
      <c r="J17" s="44">
        <f t="shared" si="1"/>
        <v>4.60000000000002</v>
      </c>
      <c r="K17" s="25" t="s">
        <v>83</v>
      </c>
    </row>
    <row r="18" s="1" customFormat="1" ht="36" customHeight="1" spans="1:11">
      <c r="A18" s="13">
        <f>MAX($A$2:A17)+1</f>
        <v>16</v>
      </c>
      <c r="B18" s="14" t="s">
        <v>84</v>
      </c>
      <c r="C18" s="15" t="s">
        <v>85</v>
      </c>
      <c r="D18" s="14" t="s">
        <v>14</v>
      </c>
      <c r="E18" s="26" t="s">
        <v>86</v>
      </c>
      <c r="F18" s="14" t="s">
        <v>87</v>
      </c>
      <c r="G18" s="14" t="s">
        <v>17</v>
      </c>
      <c r="H18" s="14">
        <v>310.3</v>
      </c>
      <c r="I18" s="14">
        <v>298.35</v>
      </c>
      <c r="J18" s="14">
        <v>11.95</v>
      </c>
      <c r="K18" s="28" t="s">
        <v>88</v>
      </c>
    </row>
    <row r="19" s="1" customFormat="1" ht="36" customHeight="1" spans="1:11">
      <c r="A19" s="13">
        <f>MAX($A$2:A18)+1</f>
        <v>17</v>
      </c>
      <c r="B19" s="21" t="s">
        <v>89</v>
      </c>
      <c r="C19" s="21" t="s">
        <v>90</v>
      </c>
      <c r="D19" s="29" t="s">
        <v>14</v>
      </c>
      <c r="E19" s="19" t="s">
        <v>91</v>
      </c>
      <c r="F19" s="18" t="s">
        <v>92</v>
      </c>
      <c r="G19" s="18" t="s">
        <v>17</v>
      </c>
      <c r="H19" s="18">
        <v>583.27</v>
      </c>
      <c r="I19" s="31">
        <v>563.11</v>
      </c>
      <c r="J19" s="44">
        <f>H19-I19</f>
        <v>20.16</v>
      </c>
      <c r="K19" s="25" t="s">
        <v>93</v>
      </c>
    </row>
    <row r="20" s="1" customFormat="1" ht="36" customHeight="1" spans="1:11">
      <c r="A20" s="13">
        <f>MAX($A$2:A19)+1</f>
        <v>18</v>
      </c>
      <c r="B20" s="14" t="s">
        <v>94</v>
      </c>
      <c r="C20" s="15" t="s">
        <v>95</v>
      </c>
      <c r="D20" s="32" t="s">
        <v>96</v>
      </c>
      <c r="E20" s="26" t="s">
        <v>97</v>
      </c>
      <c r="F20" s="14" t="s">
        <v>98</v>
      </c>
      <c r="G20" s="40" t="s">
        <v>17</v>
      </c>
      <c r="H20" s="42">
        <v>577.74</v>
      </c>
      <c r="I20" s="41">
        <v>568.64</v>
      </c>
      <c r="J20" s="42">
        <f>H20-I20</f>
        <v>9.10000000000002</v>
      </c>
      <c r="K20" s="17" t="s">
        <v>99</v>
      </c>
    </row>
    <row r="21" s="1" customFormat="1" ht="36" customHeight="1" spans="1:11">
      <c r="A21" s="13">
        <f>MAX($A$2:A20)+1</f>
        <v>19</v>
      </c>
      <c r="B21" s="29" t="s">
        <v>100</v>
      </c>
      <c r="C21" s="46" t="s">
        <v>101</v>
      </c>
      <c r="D21" s="46" t="s">
        <v>14</v>
      </c>
      <c r="E21" s="95" t="s">
        <v>102</v>
      </c>
      <c r="F21" s="46" t="s">
        <v>103</v>
      </c>
      <c r="G21" s="40" t="s">
        <v>17</v>
      </c>
      <c r="H21" s="48">
        <v>203.2675</v>
      </c>
      <c r="I21" s="48"/>
      <c r="J21" s="48">
        <v>203.2675</v>
      </c>
      <c r="K21" s="49"/>
    </row>
    <row r="22" s="1" customFormat="1" ht="36" customHeight="1" spans="1:11">
      <c r="A22" s="13">
        <f>MAX($A$2:A21)+1</f>
        <v>20</v>
      </c>
      <c r="B22" s="29" t="s">
        <v>100</v>
      </c>
      <c r="C22" s="46" t="s">
        <v>104</v>
      </c>
      <c r="D22" s="46" t="s">
        <v>14</v>
      </c>
      <c r="E22" s="95" t="s">
        <v>105</v>
      </c>
      <c r="F22" s="46" t="s">
        <v>106</v>
      </c>
      <c r="G22" s="40" t="s">
        <v>17</v>
      </c>
      <c r="H22" s="48">
        <v>203.2675</v>
      </c>
      <c r="I22" s="48"/>
      <c r="J22" s="48">
        <v>203.2675</v>
      </c>
      <c r="K22" s="49"/>
    </row>
    <row r="23" s="1" customFormat="1" ht="36" customHeight="1" spans="1:11">
      <c r="A23" s="13">
        <f>MAX($A$2:A22)+1</f>
        <v>21</v>
      </c>
      <c r="B23" s="14" t="s">
        <v>107</v>
      </c>
      <c r="C23" s="46" t="s">
        <v>108</v>
      </c>
      <c r="D23" s="46" t="s">
        <v>14</v>
      </c>
      <c r="E23" s="50" t="s">
        <v>109</v>
      </c>
      <c r="F23" s="46" t="s">
        <v>110</v>
      </c>
      <c r="G23" s="40" t="s">
        <v>17</v>
      </c>
      <c r="H23" s="41">
        <v>103.555</v>
      </c>
      <c r="I23" s="41"/>
      <c r="J23" s="42">
        <v>103.555</v>
      </c>
      <c r="K23" s="24"/>
    </row>
    <row r="24" s="1" customFormat="1" ht="36" customHeight="1" spans="1:11">
      <c r="A24" s="13">
        <f>MAX($A$2:A23)+1</f>
        <v>22</v>
      </c>
      <c r="B24" s="14" t="s">
        <v>111</v>
      </c>
      <c r="C24" s="46" t="s">
        <v>112</v>
      </c>
      <c r="D24" s="34" t="s">
        <v>14</v>
      </c>
      <c r="E24" s="21" t="s">
        <v>113</v>
      </c>
      <c r="F24" s="21" t="s">
        <v>114</v>
      </c>
      <c r="G24" s="40" t="s">
        <v>17</v>
      </c>
      <c r="H24" s="48">
        <v>201.118</v>
      </c>
      <c r="I24" s="48"/>
      <c r="J24" s="48">
        <v>201.118</v>
      </c>
      <c r="K24" s="49"/>
    </row>
    <row r="25" s="1" customFormat="1" ht="36" customHeight="1" spans="1:11">
      <c r="A25" s="13">
        <f>MAX($A$2:A24)+1</f>
        <v>23</v>
      </c>
      <c r="B25" s="14" t="s">
        <v>111</v>
      </c>
      <c r="C25" s="46" t="s">
        <v>115</v>
      </c>
      <c r="D25" s="34" t="s">
        <v>14</v>
      </c>
      <c r="E25" s="47" t="s">
        <v>116</v>
      </c>
      <c r="F25" s="21" t="s">
        <v>117</v>
      </c>
      <c r="G25" s="40" t="s">
        <v>17</v>
      </c>
      <c r="H25" s="48">
        <v>201.118</v>
      </c>
      <c r="I25" s="48"/>
      <c r="J25" s="48">
        <v>201.118</v>
      </c>
      <c r="K25" s="49"/>
    </row>
    <row r="26" s="1" customFormat="1" ht="36" customHeight="1" spans="1:11">
      <c r="A26" s="13">
        <f>MAX($A$2:A25)+1</f>
        <v>24</v>
      </c>
      <c r="B26" s="14" t="s">
        <v>111</v>
      </c>
      <c r="C26" s="46" t="s">
        <v>118</v>
      </c>
      <c r="D26" s="34" t="s">
        <v>14</v>
      </c>
      <c r="E26" s="21" t="s">
        <v>119</v>
      </c>
      <c r="F26" s="21" t="s">
        <v>120</v>
      </c>
      <c r="G26" s="40" t="s">
        <v>17</v>
      </c>
      <c r="H26" s="48">
        <v>80.449</v>
      </c>
      <c r="I26" s="48"/>
      <c r="J26" s="48">
        <v>80.449</v>
      </c>
      <c r="K26" s="49"/>
    </row>
    <row r="27" s="1" customFormat="1" ht="36" customHeight="1" spans="1:11">
      <c r="A27" s="13">
        <f>MAX($A$2:A26)+1</f>
        <v>25</v>
      </c>
      <c r="B27" s="29" t="s">
        <v>121</v>
      </c>
      <c r="C27" s="29" t="s">
        <v>122</v>
      </c>
      <c r="D27" s="46" t="s">
        <v>28</v>
      </c>
      <c r="E27" s="29" t="s">
        <v>123</v>
      </c>
      <c r="F27" s="29" t="s">
        <v>124</v>
      </c>
      <c r="G27" s="40" t="s">
        <v>17</v>
      </c>
      <c r="H27" s="48">
        <v>380.245</v>
      </c>
      <c r="I27" s="48">
        <v>367.34</v>
      </c>
      <c r="J27" s="48">
        <f>H27-I27</f>
        <v>12.905</v>
      </c>
      <c r="K27" s="49" t="s">
        <v>125</v>
      </c>
    </row>
    <row r="28" s="1" customFormat="1" ht="36" customHeight="1" spans="1:11">
      <c r="A28" s="13">
        <f>MAX($A$2:A27)+1</f>
        <v>26</v>
      </c>
      <c r="B28" s="29" t="s">
        <v>126</v>
      </c>
      <c r="C28" s="34" t="s">
        <v>127</v>
      </c>
      <c r="D28" s="46" t="s">
        <v>14</v>
      </c>
      <c r="E28" s="33" t="s">
        <v>128</v>
      </c>
      <c r="F28" s="51" t="s">
        <v>129</v>
      </c>
      <c r="G28" s="40" t="s">
        <v>17</v>
      </c>
      <c r="H28" s="42">
        <v>35.55</v>
      </c>
      <c r="I28" s="42"/>
      <c r="J28" s="42">
        <v>35.55</v>
      </c>
      <c r="K28" s="10"/>
    </row>
    <row r="29" s="1" customFormat="1" ht="36" customHeight="1" spans="1:11">
      <c r="A29" s="13"/>
      <c r="B29" s="29" t="s">
        <v>130</v>
      </c>
      <c r="C29" s="34"/>
      <c r="D29" s="46"/>
      <c r="E29" s="33"/>
      <c r="F29" s="51" t="s">
        <v>131</v>
      </c>
      <c r="G29" s="40" t="s">
        <v>17</v>
      </c>
      <c r="H29" s="42">
        <v>103.285</v>
      </c>
      <c r="I29" s="42"/>
      <c r="J29" s="42">
        <v>103.285</v>
      </c>
      <c r="K29" s="10"/>
    </row>
    <row r="30" s="1" customFormat="1" ht="36" customHeight="1" spans="1:11">
      <c r="A30" s="13"/>
      <c r="B30" s="29" t="s">
        <v>132</v>
      </c>
      <c r="C30" s="34"/>
      <c r="D30" s="46"/>
      <c r="E30" s="33"/>
      <c r="F30" s="51" t="s">
        <v>133</v>
      </c>
      <c r="G30" s="40" t="s">
        <v>17</v>
      </c>
      <c r="H30" s="42">
        <v>16.64</v>
      </c>
      <c r="I30" s="42"/>
      <c r="J30" s="42">
        <v>16.64</v>
      </c>
      <c r="K30" s="10"/>
    </row>
    <row r="31" s="1" customFormat="1" ht="36" customHeight="1" spans="1:11">
      <c r="A31" s="13"/>
      <c r="B31" s="29" t="s">
        <v>134</v>
      </c>
      <c r="C31" s="34"/>
      <c r="D31" s="46"/>
      <c r="E31" s="33"/>
      <c r="F31" s="51" t="s">
        <v>135</v>
      </c>
      <c r="G31" s="40" t="s">
        <v>17</v>
      </c>
      <c r="H31" s="42">
        <v>49.35</v>
      </c>
      <c r="I31" s="42"/>
      <c r="J31" s="42">
        <v>49.35</v>
      </c>
      <c r="K31" s="10"/>
    </row>
    <row r="32" s="1" customFormat="1" ht="36" customHeight="1" spans="1:11">
      <c r="A32" s="13"/>
      <c r="B32" s="29" t="s">
        <v>136</v>
      </c>
      <c r="C32" s="34"/>
      <c r="D32" s="46"/>
      <c r="E32" s="33"/>
      <c r="F32" s="51" t="s">
        <v>137</v>
      </c>
      <c r="G32" s="40" t="s">
        <v>17</v>
      </c>
      <c r="H32" s="42">
        <v>23.88</v>
      </c>
      <c r="I32" s="42"/>
      <c r="J32" s="42">
        <v>23.88</v>
      </c>
      <c r="K32" s="10"/>
    </row>
    <row r="33" s="1" customFormat="1" ht="36" customHeight="1" spans="1:11">
      <c r="A33" s="52">
        <f>MAX($A$2:A32)+1</f>
        <v>27</v>
      </c>
      <c r="B33" s="29" t="s">
        <v>126</v>
      </c>
      <c r="C33" s="34" t="s">
        <v>138</v>
      </c>
      <c r="D33" s="34" t="s">
        <v>14</v>
      </c>
      <c r="E33" s="34" t="s">
        <v>139</v>
      </c>
      <c r="F33" s="34" t="s">
        <v>140</v>
      </c>
      <c r="G33" s="40" t="s">
        <v>17</v>
      </c>
      <c r="H33" s="42">
        <v>70</v>
      </c>
      <c r="I33" s="42"/>
      <c r="J33" s="42">
        <v>70</v>
      </c>
      <c r="K33" s="10"/>
    </row>
    <row r="34" s="1" customFormat="1" ht="36" customHeight="1" spans="1:11">
      <c r="A34" s="52">
        <f>MAX($A$2:A33)+1</f>
        <v>28</v>
      </c>
      <c r="B34" s="29" t="s">
        <v>126</v>
      </c>
      <c r="C34" s="34" t="s">
        <v>141</v>
      </c>
      <c r="D34" s="34" t="s">
        <v>14</v>
      </c>
      <c r="E34" s="34" t="s">
        <v>142</v>
      </c>
      <c r="F34" s="34" t="s">
        <v>143</v>
      </c>
      <c r="G34" s="40" t="s">
        <v>17</v>
      </c>
      <c r="H34" s="42">
        <v>140</v>
      </c>
      <c r="I34" s="42"/>
      <c r="J34" s="42">
        <v>140</v>
      </c>
      <c r="K34" s="10"/>
    </row>
    <row r="35" s="1" customFormat="1" ht="36" customHeight="1" spans="1:11">
      <c r="A35" s="52">
        <f>MAX($A$2:A34)+1</f>
        <v>29</v>
      </c>
      <c r="B35" s="29" t="s">
        <v>126</v>
      </c>
      <c r="C35" s="34" t="s">
        <v>144</v>
      </c>
      <c r="D35" s="34" t="s">
        <v>14</v>
      </c>
      <c r="E35" s="34" t="s">
        <v>145</v>
      </c>
      <c r="F35" s="34" t="s">
        <v>146</v>
      </c>
      <c r="G35" s="40" t="s">
        <v>17</v>
      </c>
      <c r="H35" s="42">
        <v>70</v>
      </c>
      <c r="I35" s="42"/>
      <c r="J35" s="42">
        <v>70</v>
      </c>
      <c r="K35" s="10"/>
    </row>
    <row r="36" s="1" customFormat="1" ht="36" customHeight="1" spans="1:11">
      <c r="A36" s="52">
        <f>MAX($A$2:A35)+1</f>
        <v>30</v>
      </c>
      <c r="B36" s="29" t="s">
        <v>147</v>
      </c>
      <c r="C36" s="17" t="s">
        <v>104</v>
      </c>
      <c r="D36" s="53" t="s">
        <v>14</v>
      </c>
      <c r="E36" s="54" t="s">
        <v>105</v>
      </c>
      <c r="F36" s="55" t="s">
        <v>148</v>
      </c>
      <c r="G36" s="56" t="s">
        <v>17</v>
      </c>
      <c r="H36" s="57">
        <v>16.64</v>
      </c>
      <c r="I36" s="58"/>
      <c r="J36" s="57">
        <v>16.64</v>
      </c>
      <c r="K36" s="9"/>
    </row>
    <row r="37" s="1" customFormat="1" ht="36" customHeight="1" spans="1:11">
      <c r="A37" s="52"/>
      <c r="B37" s="29" t="s">
        <v>149</v>
      </c>
      <c r="C37" s="17"/>
      <c r="D37" s="53"/>
      <c r="E37" s="54"/>
      <c r="F37" s="55" t="s">
        <v>150</v>
      </c>
      <c r="G37" s="56" t="s">
        <v>17</v>
      </c>
      <c r="H37" s="57">
        <v>34.81</v>
      </c>
      <c r="I37" s="58"/>
      <c r="J37" s="57">
        <v>34.81</v>
      </c>
      <c r="K37" s="9"/>
    </row>
    <row r="38" s="1" customFormat="1" ht="36" customHeight="1" spans="1:11">
      <c r="A38" s="52"/>
      <c r="B38" s="29" t="s">
        <v>151</v>
      </c>
      <c r="C38" s="17"/>
      <c r="D38" s="53"/>
      <c r="E38" s="54"/>
      <c r="F38" s="55" t="s">
        <v>152</v>
      </c>
      <c r="G38" s="56" t="s">
        <v>17</v>
      </c>
      <c r="H38" s="57">
        <v>29.83</v>
      </c>
      <c r="I38" s="58"/>
      <c r="J38" s="57">
        <v>29.83</v>
      </c>
      <c r="K38" s="9"/>
    </row>
    <row r="39" s="1" customFormat="1" ht="36" customHeight="1" spans="1:11">
      <c r="A39" s="52">
        <f>MAX($A$2:A38)+1</f>
        <v>31</v>
      </c>
      <c r="B39" s="29" t="s">
        <v>130</v>
      </c>
      <c r="C39" s="17" t="s">
        <v>153</v>
      </c>
      <c r="D39" s="53" t="s">
        <v>28</v>
      </c>
      <c r="E39" s="59" t="s">
        <v>154</v>
      </c>
      <c r="F39" s="55" t="s">
        <v>155</v>
      </c>
      <c r="G39" s="56" t="s">
        <v>17</v>
      </c>
      <c r="H39" s="60">
        <v>103.285</v>
      </c>
      <c r="I39" s="60"/>
      <c r="J39" s="60">
        <v>103.285</v>
      </c>
      <c r="K39" s="9"/>
    </row>
    <row r="40" s="1" customFormat="1" ht="36" customHeight="1" spans="1:11">
      <c r="A40" s="52"/>
      <c r="B40" s="29" t="s">
        <v>156</v>
      </c>
      <c r="C40" s="17"/>
      <c r="D40" s="53"/>
      <c r="E40" s="59"/>
      <c r="F40" s="13" t="s">
        <v>157</v>
      </c>
      <c r="G40" s="56" t="s">
        <v>17</v>
      </c>
      <c r="H40" s="61" t="s">
        <v>158</v>
      </c>
      <c r="I40" s="60"/>
      <c r="J40" s="61" t="s">
        <v>158</v>
      </c>
      <c r="K40" s="9"/>
    </row>
    <row r="41" s="1" customFormat="1" ht="36" customHeight="1" spans="1:11">
      <c r="A41" s="52"/>
      <c r="B41" s="29" t="s">
        <v>159</v>
      </c>
      <c r="C41" s="17"/>
      <c r="D41" s="53"/>
      <c r="E41" s="59"/>
      <c r="F41" s="13" t="s">
        <v>160</v>
      </c>
      <c r="G41" s="56" t="s">
        <v>17</v>
      </c>
      <c r="H41" s="60">
        <v>73.87</v>
      </c>
      <c r="I41" s="60"/>
      <c r="J41" s="60">
        <v>73.87</v>
      </c>
      <c r="K41" s="9"/>
    </row>
    <row r="42" s="1" customFormat="1" ht="36" customHeight="1" spans="1:11">
      <c r="A42" s="52">
        <f>MAX($A$2:A41)+1</f>
        <v>32</v>
      </c>
      <c r="B42" s="29" t="s">
        <v>130</v>
      </c>
      <c r="C42" s="62" t="s">
        <v>161</v>
      </c>
      <c r="D42" s="53" t="s">
        <v>28</v>
      </c>
      <c r="E42" s="54" t="s">
        <v>162</v>
      </c>
      <c r="F42" s="55" t="s">
        <v>163</v>
      </c>
      <c r="G42" s="56" t="s">
        <v>17</v>
      </c>
      <c r="H42" s="57">
        <v>103.285</v>
      </c>
      <c r="I42" s="58"/>
      <c r="J42" s="57">
        <v>103.285</v>
      </c>
      <c r="K42" s="9"/>
    </row>
    <row r="43" s="1" customFormat="1" ht="36" customHeight="1" spans="1:11">
      <c r="A43" s="52"/>
      <c r="B43" s="29" t="s">
        <v>164</v>
      </c>
      <c r="C43" s="53"/>
      <c r="D43" s="53"/>
      <c r="E43" s="54"/>
      <c r="F43" s="55" t="s">
        <v>165</v>
      </c>
      <c r="G43" s="56" t="s">
        <v>17</v>
      </c>
      <c r="H43" s="57">
        <v>37.16</v>
      </c>
      <c r="I43" s="58"/>
      <c r="J43" s="57">
        <v>37.16</v>
      </c>
      <c r="K43" s="9"/>
    </row>
    <row r="44" s="1" customFormat="1" ht="36" customHeight="1" spans="1:11">
      <c r="A44" s="52">
        <f>MAX($A$2:A43)+1</f>
        <v>33</v>
      </c>
      <c r="B44" s="29" t="s">
        <v>130</v>
      </c>
      <c r="C44" s="53" t="s">
        <v>166</v>
      </c>
      <c r="D44" s="17" t="s">
        <v>14</v>
      </c>
      <c r="E44" s="63" t="s">
        <v>167</v>
      </c>
      <c r="F44" s="13" t="s">
        <v>168</v>
      </c>
      <c r="G44" s="56" t="s">
        <v>17</v>
      </c>
      <c r="H44" s="57">
        <v>103.285</v>
      </c>
      <c r="I44" s="58"/>
      <c r="J44" s="57">
        <v>103.285</v>
      </c>
      <c r="K44" s="9"/>
    </row>
    <row r="45" s="1" customFormat="1" ht="78" customHeight="1" spans="1:11">
      <c r="A45" s="52">
        <f>MAX($A$2:A44)+1</f>
        <v>34</v>
      </c>
      <c r="B45" s="29" t="s">
        <v>169</v>
      </c>
      <c r="C45" s="53" t="s">
        <v>170</v>
      </c>
      <c r="D45" s="17" t="s">
        <v>28</v>
      </c>
      <c r="E45" s="63" t="s">
        <v>171</v>
      </c>
      <c r="F45" s="13" t="s">
        <v>172</v>
      </c>
      <c r="G45" s="56" t="s">
        <v>17</v>
      </c>
      <c r="H45" s="57">
        <v>125.495</v>
      </c>
      <c r="I45" s="58"/>
      <c r="J45" s="57">
        <v>125.495</v>
      </c>
      <c r="K45" s="9"/>
    </row>
    <row r="46" s="1" customFormat="1" ht="87" customHeight="1" spans="1:11">
      <c r="A46" s="52">
        <f>MAX($A$2:A45)+1</f>
        <v>35</v>
      </c>
      <c r="B46" s="29" t="s">
        <v>173</v>
      </c>
      <c r="C46" s="53" t="s">
        <v>174</v>
      </c>
      <c r="D46" s="17" t="s">
        <v>175</v>
      </c>
      <c r="E46" s="63" t="s">
        <v>176</v>
      </c>
      <c r="F46" s="13" t="s">
        <v>177</v>
      </c>
      <c r="G46" s="56" t="s">
        <v>17</v>
      </c>
      <c r="H46" s="57">
        <v>58.96</v>
      </c>
      <c r="I46" s="58"/>
      <c r="J46" s="57">
        <v>58.96</v>
      </c>
      <c r="K46" s="9"/>
    </row>
    <row r="47" s="1" customFormat="1" ht="36" customHeight="1" spans="1:11">
      <c r="A47" s="52">
        <f>MAX($A$2:A46)+1</f>
        <v>36</v>
      </c>
      <c r="B47" s="29" t="s">
        <v>178</v>
      </c>
      <c r="C47" s="21" t="s">
        <v>179</v>
      </c>
      <c r="D47" s="14" t="s">
        <v>14</v>
      </c>
      <c r="E47" s="19" t="s">
        <v>180</v>
      </c>
      <c r="F47" s="51" t="s">
        <v>181</v>
      </c>
      <c r="G47" s="56" t="s">
        <v>17</v>
      </c>
      <c r="H47" s="57">
        <v>27.81</v>
      </c>
      <c r="I47" s="58"/>
      <c r="J47" s="57">
        <v>27.81</v>
      </c>
      <c r="K47" s="9"/>
    </row>
    <row r="48" s="1" customFormat="1" ht="36" customHeight="1" spans="1:11">
      <c r="A48" s="52"/>
      <c r="B48" s="29" t="s">
        <v>182</v>
      </c>
      <c r="C48" s="21"/>
      <c r="D48" s="14"/>
      <c r="E48" s="19"/>
      <c r="F48" s="21" t="s">
        <v>183</v>
      </c>
      <c r="G48" s="56" t="s">
        <v>17</v>
      </c>
      <c r="H48" s="57">
        <v>8.78</v>
      </c>
      <c r="I48" s="58"/>
      <c r="J48" s="57">
        <v>8.78</v>
      </c>
      <c r="K48" s="9"/>
    </row>
    <row r="49" s="1" customFormat="1" ht="36" customHeight="1" spans="1:11">
      <c r="A49" s="52">
        <f>MAX($A$2:A48)+1</f>
        <v>37</v>
      </c>
      <c r="B49" s="29" t="s">
        <v>182</v>
      </c>
      <c r="C49" s="55" t="s">
        <v>184</v>
      </c>
      <c r="D49" s="55" t="s">
        <v>14</v>
      </c>
      <c r="E49" s="55" t="s">
        <v>185</v>
      </c>
      <c r="F49" s="55" t="s">
        <v>186</v>
      </c>
      <c r="G49" s="56" t="s">
        <v>17</v>
      </c>
      <c r="H49" s="57">
        <v>8.78</v>
      </c>
      <c r="I49" s="57"/>
      <c r="J49" s="57">
        <v>8.78</v>
      </c>
      <c r="K49" s="13"/>
    </row>
    <row r="50" s="1" customFormat="1" ht="36" customHeight="1" spans="1:11">
      <c r="A50" s="52">
        <f>MAX($A$2:A49)+1</f>
        <v>38</v>
      </c>
      <c r="B50" s="29" t="s">
        <v>182</v>
      </c>
      <c r="C50" s="18" t="s">
        <v>187</v>
      </c>
      <c r="D50" s="55" t="s">
        <v>14</v>
      </c>
      <c r="E50" s="55" t="s">
        <v>188</v>
      </c>
      <c r="F50" s="55" t="s">
        <v>189</v>
      </c>
      <c r="G50" s="56" t="s">
        <v>17</v>
      </c>
      <c r="H50" s="57">
        <v>8.78</v>
      </c>
      <c r="I50" s="57"/>
      <c r="J50" s="57">
        <v>8.78</v>
      </c>
      <c r="K50" s="13"/>
    </row>
    <row r="51" s="1" customFormat="1" ht="36" customHeight="1" spans="1:11">
      <c r="A51" s="52"/>
      <c r="B51" s="29" t="s">
        <v>190</v>
      </c>
      <c r="C51" s="18"/>
      <c r="D51" s="55"/>
      <c r="E51" s="55"/>
      <c r="F51" s="55" t="s">
        <v>191</v>
      </c>
      <c r="G51" s="56" t="s">
        <v>17</v>
      </c>
      <c r="H51" s="57">
        <v>7.52</v>
      </c>
      <c r="I51" s="57"/>
      <c r="J51" s="57">
        <v>7.52</v>
      </c>
      <c r="K51" s="13"/>
    </row>
    <row r="52" s="1" customFormat="1" ht="36" customHeight="1" spans="1:11">
      <c r="A52" s="52"/>
      <c r="B52" s="29" t="s">
        <v>192</v>
      </c>
      <c r="C52" s="18"/>
      <c r="D52" s="55"/>
      <c r="E52" s="55"/>
      <c r="F52" s="55" t="s">
        <v>193</v>
      </c>
      <c r="G52" s="56" t="s">
        <v>17</v>
      </c>
      <c r="H52" s="57">
        <v>24.41</v>
      </c>
      <c r="I52" s="57"/>
      <c r="J52" s="57">
        <v>24.41</v>
      </c>
      <c r="K52" s="13"/>
    </row>
    <row r="53" s="1" customFormat="1" ht="36" customHeight="1" spans="1:11">
      <c r="A53" s="52"/>
      <c r="B53" s="29" t="s">
        <v>194</v>
      </c>
      <c r="C53" s="18"/>
      <c r="D53" s="55"/>
      <c r="E53" s="55"/>
      <c r="F53" s="55" t="s">
        <v>195</v>
      </c>
      <c r="G53" s="56" t="s">
        <v>17</v>
      </c>
      <c r="H53" s="57">
        <v>27.31</v>
      </c>
      <c r="I53" s="57"/>
      <c r="J53" s="57">
        <v>27.31</v>
      </c>
      <c r="K53" s="13"/>
    </row>
    <row r="54" s="1" customFormat="1" ht="36" customHeight="1" spans="1:11">
      <c r="A54" s="52">
        <f>MAX($A$2:A53)+1</f>
        <v>39</v>
      </c>
      <c r="B54" s="29" t="s">
        <v>190</v>
      </c>
      <c r="C54" s="55" t="s">
        <v>196</v>
      </c>
      <c r="D54" s="55" t="s">
        <v>14</v>
      </c>
      <c r="E54" s="55" t="s">
        <v>197</v>
      </c>
      <c r="F54" s="55" t="s">
        <v>198</v>
      </c>
      <c r="G54" s="56" t="s">
        <v>17</v>
      </c>
      <c r="H54" s="57">
        <v>13.17</v>
      </c>
      <c r="I54" s="57"/>
      <c r="J54" s="57">
        <v>13.17</v>
      </c>
      <c r="K54" s="13"/>
    </row>
    <row r="55" s="1" customFormat="1" ht="36" customHeight="1" spans="1:11">
      <c r="A55" s="52">
        <f>MAX($A$2:A54)+1</f>
        <v>40</v>
      </c>
      <c r="B55" s="14" t="s">
        <v>199</v>
      </c>
      <c r="C55" s="55" t="s">
        <v>200</v>
      </c>
      <c r="D55" s="55" t="s">
        <v>14</v>
      </c>
      <c r="E55" s="55" t="s">
        <v>201</v>
      </c>
      <c r="F55" s="55" t="s">
        <v>202</v>
      </c>
      <c r="G55" s="56" t="s">
        <v>17</v>
      </c>
      <c r="H55" s="61">
        <v>140.083</v>
      </c>
      <c r="I55" s="61"/>
      <c r="J55" s="61">
        <v>140.083</v>
      </c>
      <c r="K55" s="64"/>
    </row>
    <row r="56" s="1" customFormat="1" ht="36" customHeight="1" spans="1:11">
      <c r="A56" s="52">
        <f>MAX($A$2:A55)+1</f>
        <v>41</v>
      </c>
      <c r="B56" s="14" t="s">
        <v>199</v>
      </c>
      <c r="C56" s="55" t="s">
        <v>203</v>
      </c>
      <c r="D56" s="55" t="s">
        <v>14</v>
      </c>
      <c r="E56" s="55" t="s">
        <v>86</v>
      </c>
      <c r="F56" s="55" t="s">
        <v>204</v>
      </c>
      <c r="G56" s="56" t="s">
        <v>17</v>
      </c>
      <c r="H56" s="61">
        <v>140.083</v>
      </c>
      <c r="I56" s="61"/>
      <c r="J56" s="61">
        <v>140.083</v>
      </c>
      <c r="K56" s="64"/>
    </row>
    <row r="57" s="1" customFormat="1" ht="36" customHeight="1" spans="1:11">
      <c r="A57" s="52">
        <f>MAX($A$2:A56)+1</f>
        <v>42</v>
      </c>
      <c r="B57" s="14" t="s">
        <v>199</v>
      </c>
      <c r="C57" s="55" t="s">
        <v>205</v>
      </c>
      <c r="D57" s="55" t="s">
        <v>14</v>
      </c>
      <c r="E57" s="55" t="s">
        <v>206</v>
      </c>
      <c r="F57" s="55" t="s">
        <v>207</v>
      </c>
      <c r="G57" s="56" t="s">
        <v>17</v>
      </c>
      <c r="H57" s="61">
        <v>140.083</v>
      </c>
      <c r="I57" s="61"/>
      <c r="J57" s="61">
        <v>140.083</v>
      </c>
      <c r="K57" s="64"/>
    </row>
    <row r="58" s="1" customFormat="1" ht="36" customHeight="1" spans="1:11">
      <c r="A58" s="52">
        <f>MAX($A$2:A57)+1</f>
        <v>43</v>
      </c>
      <c r="B58" s="14" t="s">
        <v>199</v>
      </c>
      <c r="C58" s="55" t="s">
        <v>208</v>
      </c>
      <c r="D58" s="55" t="s">
        <v>14</v>
      </c>
      <c r="E58" s="55" t="s">
        <v>209</v>
      </c>
      <c r="F58" s="55" t="s">
        <v>210</v>
      </c>
      <c r="G58" s="56" t="s">
        <v>17</v>
      </c>
      <c r="H58" s="61">
        <v>59.248</v>
      </c>
      <c r="I58" s="61"/>
      <c r="J58" s="61">
        <v>59.248</v>
      </c>
      <c r="K58" s="64"/>
    </row>
    <row r="59" s="1" customFormat="1" ht="36" customHeight="1" spans="1:11">
      <c r="A59" s="52"/>
      <c r="B59" s="14" t="s">
        <v>211</v>
      </c>
      <c r="C59" s="55"/>
      <c r="D59" s="55"/>
      <c r="E59" s="55"/>
      <c r="F59" s="55" t="s">
        <v>212</v>
      </c>
      <c r="G59" s="56" t="s">
        <v>17</v>
      </c>
      <c r="H59" s="61">
        <v>53.89</v>
      </c>
      <c r="I59" s="61"/>
      <c r="J59" s="61">
        <v>53.89</v>
      </c>
      <c r="K59" s="64"/>
    </row>
    <row r="60" s="1" customFormat="1" ht="36" customHeight="1" spans="1:11">
      <c r="A60" s="52">
        <f>MAX($A$2:A59)+1</f>
        <v>44</v>
      </c>
      <c r="B60" s="14" t="s">
        <v>199</v>
      </c>
      <c r="C60" s="55" t="s">
        <v>213</v>
      </c>
      <c r="D60" s="55" t="s">
        <v>14</v>
      </c>
      <c r="E60" s="55" t="s">
        <v>214</v>
      </c>
      <c r="F60" s="55" t="s">
        <v>215</v>
      </c>
      <c r="G60" s="56" t="s">
        <v>17</v>
      </c>
      <c r="H60" s="61">
        <v>23.653</v>
      </c>
      <c r="I60" s="61"/>
      <c r="J60" s="61">
        <v>23.653</v>
      </c>
      <c r="K60" s="64"/>
    </row>
    <row r="61" s="1" customFormat="1" ht="60" customHeight="1" spans="1:11">
      <c r="A61" s="52"/>
      <c r="B61" s="14" t="s">
        <v>216</v>
      </c>
      <c r="C61" s="55"/>
      <c r="D61" s="55"/>
      <c r="E61" s="55"/>
      <c r="F61" s="52" t="s">
        <v>217</v>
      </c>
      <c r="G61" s="56" t="s">
        <v>17</v>
      </c>
      <c r="H61" s="61">
        <v>77.62</v>
      </c>
      <c r="I61" s="61"/>
      <c r="J61" s="61">
        <v>77.62</v>
      </c>
      <c r="K61" s="64"/>
    </row>
    <row r="62" s="1" customFormat="1" ht="72" customHeight="1" spans="1:11">
      <c r="A62" s="52">
        <f>MAX($A$2:A61)+1</f>
        <v>45</v>
      </c>
      <c r="B62" s="46" t="s">
        <v>218</v>
      </c>
      <c r="C62" s="17" t="s">
        <v>219</v>
      </c>
      <c r="D62" s="64" t="s">
        <v>220</v>
      </c>
      <c r="E62" s="65" t="s">
        <v>221</v>
      </c>
      <c r="F62" s="17" t="s">
        <v>222</v>
      </c>
      <c r="G62" s="56" t="s">
        <v>17</v>
      </c>
      <c r="H62" s="66">
        <v>124.16</v>
      </c>
      <c r="I62" s="67"/>
      <c r="J62" s="66">
        <v>124.16</v>
      </c>
      <c r="K62" s="28"/>
    </row>
    <row r="63" s="1" customFormat="1" ht="36" customHeight="1" spans="1:11">
      <c r="A63" s="52">
        <f>MAX($A$2:A62)+1</f>
        <v>46</v>
      </c>
      <c r="B63" s="14" t="s">
        <v>223</v>
      </c>
      <c r="C63" s="46" t="s">
        <v>224</v>
      </c>
      <c r="D63" s="29" t="s">
        <v>14</v>
      </c>
      <c r="E63" s="50" t="s">
        <v>225</v>
      </c>
      <c r="F63" s="14" t="s">
        <v>226</v>
      </c>
      <c r="G63" s="40" t="s">
        <v>17</v>
      </c>
      <c r="H63" s="41">
        <v>426.25</v>
      </c>
      <c r="I63" s="68" t="s">
        <v>227</v>
      </c>
      <c r="J63" s="42">
        <f t="shared" ref="J63:J68" si="2">H63-I63</f>
        <v>4.77999999999997</v>
      </c>
      <c r="K63" s="69" t="s">
        <v>228</v>
      </c>
    </row>
    <row r="64" s="1" customFormat="1" ht="36" customHeight="1" spans="1:11">
      <c r="A64" s="52">
        <f>MAX($A$2:A63)+1</f>
        <v>47</v>
      </c>
      <c r="B64" s="14" t="s">
        <v>190</v>
      </c>
      <c r="C64" s="46" t="s">
        <v>229</v>
      </c>
      <c r="D64" s="46" t="s">
        <v>14</v>
      </c>
      <c r="E64" s="46" t="s">
        <v>34</v>
      </c>
      <c r="F64" s="46" t="s">
        <v>230</v>
      </c>
      <c r="G64" s="40" t="s">
        <v>17</v>
      </c>
      <c r="H64" s="41">
        <v>5.65</v>
      </c>
      <c r="I64" s="68"/>
      <c r="J64" s="41">
        <v>5.65</v>
      </c>
      <c r="K64" s="19"/>
    </row>
    <row r="65" s="1" customFormat="1" ht="36" customHeight="1" spans="1:11">
      <c r="A65" s="52"/>
      <c r="B65" s="14" t="s">
        <v>94</v>
      </c>
      <c r="C65" s="46"/>
      <c r="D65" s="46"/>
      <c r="E65" s="46"/>
      <c r="F65" s="46" t="s">
        <v>231</v>
      </c>
      <c r="G65" s="40" t="s">
        <v>17</v>
      </c>
      <c r="H65" s="41">
        <v>19.3</v>
      </c>
      <c r="I65" s="68"/>
      <c r="J65" s="41">
        <v>19.3</v>
      </c>
      <c r="K65" s="19"/>
    </row>
    <row r="66" s="1" customFormat="1" ht="36" customHeight="1" spans="1:11">
      <c r="A66" s="52">
        <f>MAX($A$2:A65)+1</f>
        <v>48</v>
      </c>
      <c r="B66" s="14" t="s">
        <v>232</v>
      </c>
      <c r="C66" s="46" t="s">
        <v>233</v>
      </c>
      <c r="D66" s="46" t="s">
        <v>14</v>
      </c>
      <c r="E66" s="19" t="s">
        <v>234</v>
      </c>
      <c r="F66" s="21" t="s">
        <v>235</v>
      </c>
      <c r="G66" s="40" t="s">
        <v>17</v>
      </c>
      <c r="H66" s="41">
        <v>422.35</v>
      </c>
      <c r="I66" s="68" t="s">
        <v>236</v>
      </c>
      <c r="J66" s="42">
        <f t="shared" si="2"/>
        <v>14.18</v>
      </c>
      <c r="K66" s="19" t="s">
        <v>237</v>
      </c>
    </row>
    <row r="67" s="1" customFormat="1" ht="36" customHeight="1" spans="1:11">
      <c r="A67" s="52">
        <f>MAX($A$2:A66)+1</f>
        <v>49</v>
      </c>
      <c r="B67" s="14" t="s">
        <v>238</v>
      </c>
      <c r="C67" s="46" t="s">
        <v>239</v>
      </c>
      <c r="D67" s="46" t="s">
        <v>14</v>
      </c>
      <c r="E67" s="70" t="s">
        <v>240</v>
      </c>
      <c r="F67" s="46" t="s">
        <v>241</v>
      </c>
      <c r="G67" s="40" t="s">
        <v>17</v>
      </c>
      <c r="H67" s="41">
        <v>1141.775</v>
      </c>
      <c r="I67" s="68" t="s">
        <v>242</v>
      </c>
      <c r="J67" s="42">
        <f t="shared" si="2"/>
        <v>115.835</v>
      </c>
      <c r="K67" s="19" t="s">
        <v>243</v>
      </c>
    </row>
    <row r="68" s="1" customFormat="1" ht="36" customHeight="1" spans="1:11">
      <c r="A68" s="52">
        <f>MAX($A$2:A67)+1</f>
        <v>50</v>
      </c>
      <c r="B68" s="14" t="s">
        <v>244</v>
      </c>
      <c r="C68" s="46" t="s">
        <v>245</v>
      </c>
      <c r="D68" s="46" t="s">
        <v>14</v>
      </c>
      <c r="E68" s="70" t="s">
        <v>246</v>
      </c>
      <c r="F68" s="46" t="s">
        <v>247</v>
      </c>
      <c r="G68" s="40" t="s">
        <v>17</v>
      </c>
      <c r="H68" s="71">
        <v>1445.76</v>
      </c>
      <c r="I68" s="68" t="s">
        <v>248</v>
      </c>
      <c r="J68" s="71">
        <f t="shared" si="2"/>
        <v>318.65</v>
      </c>
      <c r="K68" s="69" t="s">
        <v>249</v>
      </c>
    </row>
    <row r="69" s="1" customFormat="1" ht="52" customHeight="1" spans="1:11">
      <c r="A69" s="52">
        <f>MAX($A$2:A68)+1</f>
        <v>51</v>
      </c>
      <c r="B69" s="14" t="s">
        <v>250</v>
      </c>
      <c r="C69" s="23" t="s">
        <v>251</v>
      </c>
      <c r="D69" s="23" t="s">
        <v>14</v>
      </c>
      <c r="E69" s="96" t="s">
        <v>252</v>
      </c>
      <c r="F69" s="23" t="s">
        <v>253</v>
      </c>
      <c r="G69" s="40" t="s">
        <v>17</v>
      </c>
      <c r="H69" s="71">
        <v>483.38</v>
      </c>
      <c r="I69" s="72"/>
      <c r="J69" s="71" t="s">
        <v>254</v>
      </c>
      <c r="K69" s="26"/>
    </row>
    <row r="70" s="1" customFormat="1" ht="61" customHeight="1" spans="1:11">
      <c r="A70" s="52">
        <f>MAX($A$2:A69)+1</f>
        <v>52</v>
      </c>
      <c r="B70" s="17" t="s">
        <v>255</v>
      </c>
      <c r="C70" s="14" t="s">
        <v>256</v>
      </c>
      <c r="D70" s="46" t="s">
        <v>14</v>
      </c>
      <c r="E70" s="70" t="s">
        <v>257</v>
      </c>
      <c r="F70" s="46" t="s">
        <v>258</v>
      </c>
      <c r="G70" s="40" t="s">
        <v>17</v>
      </c>
      <c r="H70" s="41">
        <v>1076.57</v>
      </c>
      <c r="I70" s="68" t="s">
        <v>259</v>
      </c>
      <c r="J70" s="42">
        <f>H70-I70</f>
        <v>617.76</v>
      </c>
      <c r="K70" s="19" t="s">
        <v>260</v>
      </c>
    </row>
    <row r="71" s="1" customFormat="1" ht="61" customHeight="1" spans="1:11">
      <c r="A71" s="52">
        <f>MAX($A$2:A70)+1</f>
        <v>53</v>
      </c>
      <c r="B71" s="35" t="s">
        <v>261</v>
      </c>
      <c r="C71" s="35" t="s">
        <v>262</v>
      </c>
      <c r="D71" s="29" t="s">
        <v>263</v>
      </c>
      <c r="E71" s="19" t="s">
        <v>264</v>
      </c>
      <c r="F71" s="35" t="s">
        <v>265</v>
      </c>
      <c r="G71" s="18" t="s">
        <v>266</v>
      </c>
      <c r="H71" s="73">
        <v>4015.565</v>
      </c>
      <c r="I71" s="74">
        <v>3470.19</v>
      </c>
      <c r="J71" s="73">
        <v>545.375</v>
      </c>
      <c r="K71" s="75" t="s">
        <v>267</v>
      </c>
    </row>
    <row r="72" s="1" customFormat="1" ht="36" customHeight="1" spans="1:11">
      <c r="A72" s="52">
        <f>MAX($A$2:A71)+1</f>
        <v>54</v>
      </c>
      <c r="B72" s="35" t="s">
        <v>100</v>
      </c>
      <c r="C72" s="35" t="s">
        <v>262</v>
      </c>
      <c r="D72" s="29" t="s">
        <v>263</v>
      </c>
      <c r="E72" s="76" t="s">
        <v>264</v>
      </c>
      <c r="F72" s="35" t="s">
        <v>268</v>
      </c>
      <c r="G72" s="18" t="s">
        <v>269</v>
      </c>
      <c r="H72" s="35">
        <v>6970.24</v>
      </c>
      <c r="I72" s="27"/>
      <c r="J72" s="27">
        <v>6970.24</v>
      </c>
      <c r="K72" s="77"/>
    </row>
    <row r="73" s="1" customFormat="1" ht="36" customHeight="1" spans="1:11">
      <c r="A73" s="52"/>
      <c r="B73" s="35" t="s">
        <v>107</v>
      </c>
      <c r="C73" s="35" t="s">
        <v>262</v>
      </c>
      <c r="D73" s="29" t="s">
        <v>263</v>
      </c>
      <c r="E73" s="76" t="s">
        <v>264</v>
      </c>
      <c r="F73" s="35" t="s">
        <v>270</v>
      </c>
      <c r="G73" s="18" t="s">
        <v>269</v>
      </c>
      <c r="H73" s="35">
        <v>4085.11</v>
      </c>
      <c r="I73" s="27"/>
      <c r="J73" s="27">
        <v>4085.11</v>
      </c>
      <c r="K73" s="77"/>
    </row>
    <row r="74" s="1" customFormat="1" ht="36" customHeight="1" spans="1:11">
      <c r="A74" s="52"/>
      <c r="B74" s="35" t="s">
        <v>60</v>
      </c>
      <c r="C74" s="35" t="s">
        <v>262</v>
      </c>
      <c r="D74" s="29" t="s">
        <v>263</v>
      </c>
      <c r="E74" s="76" t="s">
        <v>264</v>
      </c>
      <c r="F74" s="35" t="s">
        <v>271</v>
      </c>
      <c r="G74" s="18" t="s">
        <v>269</v>
      </c>
      <c r="H74" s="35">
        <v>2561.17</v>
      </c>
      <c r="I74" s="27"/>
      <c r="J74" s="27">
        <v>2561.17</v>
      </c>
      <c r="K74" s="77"/>
    </row>
    <row r="75" s="1" customFormat="1" ht="36" customHeight="1" spans="1:11">
      <c r="A75" s="52"/>
      <c r="B75" s="35" t="s">
        <v>272</v>
      </c>
      <c r="C75" s="35" t="s">
        <v>262</v>
      </c>
      <c r="D75" s="29" t="s">
        <v>263</v>
      </c>
      <c r="E75" s="76" t="s">
        <v>264</v>
      </c>
      <c r="F75" s="35" t="s">
        <v>273</v>
      </c>
      <c r="G75" s="18" t="s">
        <v>269</v>
      </c>
      <c r="H75" s="35">
        <v>1627.96</v>
      </c>
      <c r="I75" s="27"/>
      <c r="J75" s="27">
        <v>1627.96</v>
      </c>
      <c r="K75" s="77"/>
    </row>
    <row r="76" s="1" customFormat="1" ht="36" customHeight="1" spans="1:11">
      <c r="A76" s="52"/>
      <c r="B76" s="35" t="s">
        <v>274</v>
      </c>
      <c r="C76" s="35" t="s">
        <v>262</v>
      </c>
      <c r="D76" s="29" t="s">
        <v>263</v>
      </c>
      <c r="E76" s="76" t="s">
        <v>264</v>
      </c>
      <c r="F76" s="35" t="s">
        <v>275</v>
      </c>
      <c r="G76" s="18" t="s">
        <v>269</v>
      </c>
      <c r="H76" s="35">
        <v>2556.25</v>
      </c>
      <c r="I76" s="78"/>
      <c r="J76" s="35">
        <v>2556.25</v>
      </c>
      <c r="K76" s="77"/>
    </row>
    <row r="77" s="1" customFormat="1" ht="36" customHeight="1" spans="1:11">
      <c r="A77" s="52">
        <f>MAX($A$2:A76)+1</f>
        <v>55</v>
      </c>
      <c r="B77" s="35" t="s">
        <v>276</v>
      </c>
      <c r="C77" s="21" t="s">
        <v>262</v>
      </c>
      <c r="D77" s="29" t="s">
        <v>263</v>
      </c>
      <c r="E77" s="19" t="s">
        <v>264</v>
      </c>
      <c r="F77" s="35" t="s">
        <v>277</v>
      </c>
      <c r="G77" s="18" t="s">
        <v>269</v>
      </c>
      <c r="H77" s="35">
        <v>160.26</v>
      </c>
      <c r="I77" s="78"/>
      <c r="J77" s="35">
        <v>160.26</v>
      </c>
      <c r="K77" s="75"/>
    </row>
    <row r="78" s="1" customFormat="1" ht="36" customHeight="1" spans="1:11">
      <c r="A78" s="52"/>
      <c r="B78" s="21" t="s">
        <v>278</v>
      </c>
      <c r="C78" s="21" t="s">
        <v>262</v>
      </c>
      <c r="D78" s="29" t="s">
        <v>263</v>
      </c>
      <c r="E78" s="19" t="s">
        <v>264</v>
      </c>
      <c r="F78" s="21" t="s">
        <v>279</v>
      </c>
      <c r="G78" s="18" t="s">
        <v>280</v>
      </c>
      <c r="H78" s="21">
        <v>905.825</v>
      </c>
      <c r="I78" s="78"/>
      <c r="J78" s="21">
        <v>905.825</v>
      </c>
      <c r="K78" s="75"/>
    </row>
    <row r="79" s="1" customFormat="1" ht="36" customHeight="1" spans="1:11">
      <c r="A79" s="52"/>
      <c r="B79" s="35" t="s">
        <v>281</v>
      </c>
      <c r="C79" s="21" t="s">
        <v>262</v>
      </c>
      <c r="D79" s="29" t="s">
        <v>263</v>
      </c>
      <c r="E79" s="19" t="s">
        <v>264</v>
      </c>
      <c r="F79" s="35" t="s">
        <v>282</v>
      </c>
      <c r="G79" s="18" t="s">
        <v>269</v>
      </c>
      <c r="H79" s="35">
        <v>81.13</v>
      </c>
      <c r="I79" s="78"/>
      <c r="J79" s="35">
        <v>81.13</v>
      </c>
      <c r="K79" s="75"/>
    </row>
    <row r="80" s="1" customFormat="1" ht="36" customHeight="1" spans="1:11">
      <c r="A80" s="52"/>
      <c r="B80" s="35" t="s">
        <v>283</v>
      </c>
      <c r="C80" s="21" t="s">
        <v>262</v>
      </c>
      <c r="D80" s="29" t="s">
        <v>263</v>
      </c>
      <c r="E80" s="19" t="s">
        <v>264</v>
      </c>
      <c r="F80" s="35" t="s">
        <v>284</v>
      </c>
      <c r="G80" s="18" t="s">
        <v>269</v>
      </c>
      <c r="H80" s="35">
        <v>2.97</v>
      </c>
      <c r="I80" s="78"/>
      <c r="J80" s="35">
        <v>2.97</v>
      </c>
      <c r="K80" s="75"/>
    </row>
    <row r="81" s="1" customFormat="1" ht="36" customHeight="1" spans="1:11">
      <c r="A81" s="52"/>
      <c r="B81" s="35" t="s">
        <v>285</v>
      </c>
      <c r="C81" s="21" t="s">
        <v>262</v>
      </c>
      <c r="D81" s="29" t="s">
        <v>263</v>
      </c>
      <c r="E81" s="19" t="s">
        <v>264</v>
      </c>
      <c r="F81" s="35" t="s">
        <v>286</v>
      </c>
      <c r="G81" s="18" t="s">
        <v>269</v>
      </c>
      <c r="H81" s="35">
        <v>53.24</v>
      </c>
      <c r="I81" s="78"/>
      <c r="J81" s="35">
        <v>53.24</v>
      </c>
      <c r="K81" s="75"/>
    </row>
    <row r="82" s="1" customFormat="1" ht="36" customHeight="1" spans="1:11">
      <c r="A82" s="52"/>
      <c r="B82" s="35" t="s">
        <v>287</v>
      </c>
      <c r="C82" s="21" t="s">
        <v>262</v>
      </c>
      <c r="D82" s="29" t="s">
        <v>263</v>
      </c>
      <c r="E82" s="19" t="s">
        <v>264</v>
      </c>
      <c r="F82" s="35" t="s">
        <v>288</v>
      </c>
      <c r="G82" s="18" t="s">
        <v>269</v>
      </c>
      <c r="H82" s="35">
        <v>8.8</v>
      </c>
      <c r="I82" s="78"/>
      <c r="J82" s="35">
        <v>8.8</v>
      </c>
      <c r="K82" s="75"/>
    </row>
    <row r="83" s="1" customFormat="1" ht="36" customHeight="1" spans="1:11">
      <c r="A83" s="52"/>
      <c r="B83" s="35" t="s">
        <v>289</v>
      </c>
      <c r="C83" s="21" t="s">
        <v>262</v>
      </c>
      <c r="D83" s="29" t="s">
        <v>263</v>
      </c>
      <c r="E83" s="19" t="s">
        <v>264</v>
      </c>
      <c r="F83" s="35" t="s">
        <v>290</v>
      </c>
      <c r="G83" s="18" t="s">
        <v>17</v>
      </c>
      <c r="H83" s="35">
        <v>7.69</v>
      </c>
      <c r="I83" s="78"/>
      <c r="J83" s="35">
        <v>7.69</v>
      </c>
      <c r="K83" s="75"/>
    </row>
    <row r="84" s="1" customFormat="1" ht="36" customHeight="1" spans="1:11">
      <c r="A84" s="52">
        <f>MAX($A$2:A83)+1</f>
        <v>56</v>
      </c>
      <c r="B84" s="14" t="s">
        <v>278</v>
      </c>
      <c r="C84" s="14" t="s">
        <v>291</v>
      </c>
      <c r="D84" s="29" t="s">
        <v>14</v>
      </c>
      <c r="E84" s="26" t="s">
        <v>292</v>
      </c>
      <c r="F84" s="23" t="s">
        <v>293</v>
      </c>
      <c r="G84" s="79" t="s">
        <v>280</v>
      </c>
      <c r="H84" s="26">
        <v>452.9125</v>
      </c>
      <c r="I84" s="27"/>
      <c r="J84" s="26">
        <v>452.9125</v>
      </c>
      <c r="K84" s="80"/>
    </row>
    <row r="85" s="1" customFormat="1" ht="36" customHeight="1" spans="1:11">
      <c r="A85" s="52">
        <f>MAX($A$2:A84)+1</f>
        <v>57</v>
      </c>
      <c r="B85" s="14" t="s">
        <v>278</v>
      </c>
      <c r="C85" s="14" t="s">
        <v>294</v>
      </c>
      <c r="D85" s="29" t="s">
        <v>14</v>
      </c>
      <c r="E85" s="26" t="s">
        <v>295</v>
      </c>
      <c r="F85" s="23" t="s">
        <v>293</v>
      </c>
      <c r="G85" s="79" t="s">
        <v>280</v>
      </c>
      <c r="H85" s="26" t="s">
        <v>296</v>
      </c>
      <c r="I85" s="27"/>
      <c r="J85" s="26" t="s">
        <v>296</v>
      </c>
      <c r="K85" s="80"/>
    </row>
    <row r="86" s="1" customFormat="1" ht="42" customHeight="1" spans="1:11">
      <c r="A86" s="52"/>
      <c r="B86" s="35" t="s">
        <v>297</v>
      </c>
      <c r="C86" s="14" t="s">
        <v>294</v>
      </c>
      <c r="D86" s="29" t="s">
        <v>14</v>
      </c>
      <c r="E86" s="76" t="s">
        <v>295</v>
      </c>
      <c r="F86" s="35" t="s">
        <v>298</v>
      </c>
      <c r="G86" s="18" t="s">
        <v>266</v>
      </c>
      <c r="H86" s="35">
        <v>2418.17</v>
      </c>
      <c r="I86" s="27"/>
      <c r="J86" s="27">
        <v>2418.17</v>
      </c>
      <c r="K86" s="80"/>
    </row>
    <row r="87" s="1" customFormat="1" ht="42" customHeight="1" spans="1:11">
      <c r="A87" s="52">
        <f>MAX($A$2:A86)+1</f>
        <v>58</v>
      </c>
      <c r="B87" s="14" t="s">
        <v>299</v>
      </c>
      <c r="C87" s="14" t="s">
        <v>262</v>
      </c>
      <c r="D87" s="29" t="s">
        <v>263</v>
      </c>
      <c r="E87" s="26" t="s">
        <v>264</v>
      </c>
      <c r="F87" s="23" t="s">
        <v>300</v>
      </c>
      <c r="G87" s="79" t="s">
        <v>269</v>
      </c>
      <c r="H87" s="27">
        <v>98.06</v>
      </c>
      <c r="I87" s="27"/>
      <c r="J87" s="27">
        <v>98.06</v>
      </c>
      <c r="K87" s="80"/>
    </row>
    <row r="88" s="1" customFormat="1" ht="42" customHeight="1" spans="1:11">
      <c r="A88" s="52">
        <f>MAX($A$2:A87)+1</f>
        <v>59</v>
      </c>
      <c r="B88" s="35" t="s">
        <v>301</v>
      </c>
      <c r="C88" s="21" t="s">
        <v>262</v>
      </c>
      <c r="D88" s="29" t="s">
        <v>263</v>
      </c>
      <c r="E88" s="76" t="s">
        <v>264</v>
      </c>
      <c r="F88" s="35" t="s">
        <v>302</v>
      </c>
      <c r="G88" s="18" t="s">
        <v>266</v>
      </c>
      <c r="H88" s="35">
        <v>2386.005</v>
      </c>
      <c r="I88" s="27"/>
      <c r="J88" s="35">
        <v>2386.005</v>
      </c>
      <c r="K88" s="80"/>
    </row>
    <row r="89" s="1" customFormat="1" ht="42" customHeight="1" spans="1:11">
      <c r="A89" s="52"/>
      <c r="B89" s="35" t="s">
        <v>303</v>
      </c>
      <c r="C89" s="21" t="s">
        <v>262</v>
      </c>
      <c r="D89" s="29" t="s">
        <v>263</v>
      </c>
      <c r="E89" s="76" t="s">
        <v>264</v>
      </c>
      <c r="F89" s="35" t="s">
        <v>304</v>
      </c>
      <c r="G89" s="18" t="s">
        <v>266</v>
      </c>
      <c r="H89" s="35">
        <v>7.4</v>
      </c>
      <c r="I89" s="27"/>
      <c r="J89" s="35">
        <v>7.4</v>
      </c>
      <c r="K89" s="80"/>
    </row>
    <row r="90" s="1" customFormat="1" ht="42" customHeight="1" spans="1:11">
      <c r="A90" s="52"/>
      <c r="B90" s="35" t="s">
        <v>305</v>
      </c>
      <c r="C90" s="21" t="s">
        <v>262</v>
      </c>
      <c r="D90" s="29" t="s">
        <v>263</v>
      </c>
      <c r="E90" s="76" t="s">
        <v>264</v>
      </c>
      <c r="F90" s="35" t="s">
        <v>306</v>
      </c>
      <c r="G90" s="18" t="s">
        <v>266</v>
      </c>
      <c r="H90" s="35">
        <v>147.815</v>
      </c>
      <c r="I90" s="27"/>
      <c r="J90" s="35">
        <v>147.815</v>
      </c>
      <c r="K90" s="80"/>
    </row>
    <row r="91" s="1" customFormat="1" ht="42" customHeight="1" spans="1:11">
      <c r="A91" s="52"/>
      <c r="B91" s="35" t="s">
        <v>307</v>
      </c>
      <c r="C91" s="21" t="s">
        <v>262</v>
      </c>
      <c r="D91" s="29" t="s">
        <v>263</v>
      </c>
      <c r="E91" s="76" t="s">
        <v>264</v>
      </c>
      <c r="F91" s="35" t="s">
        <v>308</v>
      </c>
      <c r="G91" s="18" t="s">
        <v>266</v>
      </c>
      <c r="H91" s="35">
        <v>12.36</v>
      </c>
      <c r="I91" s="27"/>
      <c r="J91" s="35">
        <v>12.36</v>
      </c>
      <c r="K91" s="80"/>
    </row>
    <row r="92" s="1" customFormat="1" ht="42" customHeight="1" spans="1:11">
      <c r="A92" s="52">
        <f>MAX($A$2:A91)+1</f>
        <v>60</v>
      </c>
      <c r="B92" s="35" t="s">
        <v>309</v>
      </c>
      <c r="C92" s="18" t="s">
        <v>310</v>
      </c>
      <c r="D92" s="29" t="s">
        <v>14</v>
      </c>
      <c r="E92" s="76" t="s">
        <v>311</v>
      </c>
      <c r="F92" s="18" t="s">
        <v>312</v>
      </c>
      <c r="G92" s="18" t="s">
        <v>266</v>
      </c>
      <c r="H92" s="18">
        <v>764.33</v>
      </c>
      <c r="I92" s="27"/>
      <c r="J92" s="18">
        <v>764.33</v>
      </c>
      <c r="K92" s="80"/>
    </row>
    <row r="93" s="1" customFormat="1" ht="42" customHeight="1" spans="1:11">
      <c r="A93" s="52">
        <f>MAX($A$2:A92)+1</f>
        <v>61</v>
      </c>
      <c r="B93" s="35" t="s">
        <v>309</v>
      </c>
      <c r="C93" s="18" t="s">
        <v>313</v>
      </c>
      <c r="D93" s="29" t="s">
        <v>14</v>
      </c>
      <c r="E93" s="76" t="s">
        <v>314</v>
      </c>
      <c r="F93" s="18" t="s">
        <v>315</v>
      </c>
      <c r="G93" s="18" t="s">
        <v>266</v>
      </c>
      <c r="H93" s="18">
        <v>764.33</v>
      </c>
      <c r="I93" s="27"/>
      <c r="J93" s="18">
        <v>764.33</v>
      </c>
      <c r="K93" s="80"/>
    </row>
    <row r="94" s="1" customFormat="1" ht="42" customHeight="1" spans="1:11">
      <c r="A94" s="52">
        <f>MAX($A$2:A93)+1</f>
        <v>62</v>
      </c>
      <c r="B94" s="35" t="s">
        <v>309</v>
      </c>
      <c r="C94" s="18" t="s">
        <v>316</v>
      </c>
      <c r="D94" s="29" t="s">
        <v>14</v>
      </c>
      <c r="E94" s="76" t="s">
        <v>317</v>
      </c>
      <c r="F94" s="18" t="s">
        <v>318</v>
      </c>
      <c r="G94" s="18" t="s">
        <v>266</v>
      </c>
      <c r="H94" s="18">
        <v>764.33</v>
      </c>
      <c r="I94" s="27"/>
      <c r="J94" s="18">
        <v>764.33</v>
      </c>
      <c r="K94" s="80"/>
    </row>
    <row r="95" s="1" customFormat="1" ht="42" customHeight="1" spans="1:11">
      <c r="A95" s="52">
        <f>MAX($A$2:A94)+1</f>
        <v>63</v>
      </c>
      <c r="B95" s="35" t="s">
        <v>319</v>
      </c>
      <c r="C95" s="35" t="s">
        <v>262</v>
      </c>
      <c r="D95" s="29" t="s">
        <v>263</v>
      </c>
      <c r="E95" s="76" t="s">
        <v>264</v>
      </c>
      <c r="F95" s="35" t="s">
        <v>320</v>
      </c>
      <c r="G95" s="18" t="s">
        <v>266</v>
      </c>
      <c r="H95" s="81">
        <v>358.7</v>
      </c>
      <c r="I95" s="27"/>
      <c r="J95" s="27">
        <v>358.7</v>
      </c>
      <c r="K95" s="80"/>
    </row>
    <row r="96" s="1" customFormat="1" ht="42" customHeight="1" spans="1:11">
      <c r="A96" s="52">
        <f>MAX($A$2:A95)+1</f>
        <v>64</v>
      </c>
      <c r="B96" s="21" t="s">
        <v>321</v>
      </c>
      <c r="C96" s="21" t="s">
        <v>322</v>
      </c>
      <c r="D96" s="29" t="s">
        <v>263</v>
      </c>
      <c r="E96" s="26" t="s">
        <v>323</v>
      </c>
      <c r="F96" s="21" t="s">
        <v>324</v>
      </c>
      <c r="G96" s="18" t="s">
        <v>269</v>
      </c>
      <c r="H96" s="21">
        <v>3356.17</v>
      </c>
      <c r="I96" s="27"/>
      <c r="J96" s="21">
        <v>3356.17</v>
      </c>
      <c r="K96" s="80"/>
    </row>
    <row r="97" s="1" customFormat="1" ht="31" customHeight="1" spans="1:11">
      <c r="A97" s="52">
        <f>MAX($A$2:A96)+1</f>
        <v>65</v>
      </c>
      <c r="B97" s="21" t="s">
        <v>325</v>
      </c>
      <c r="C97" s="21" t="s">
        <v>322</v>
      </c>
      <c r="D97" s="29" t="s">
        <v>263</v>
      </c>
      <c r="E97" s="26" t="s">
        <v>323</v>
      </c>
      <c r="F97" s="21" t="s">
        <v>326</v>
      </c>
      <c r="G97" s="18" t="s">
        <v>269</v>
      </c>
      <c r="H97" s="21">
        <v>2443.86</v>
      </c>
      <c r="I97" s="27"/>
      <c r="J97" s="21">
        <v>2443.86</v>
      </c>
      <c r="K97" s="80"/>
    </row>
    <row r="98" s="1" customFormat="1" ht="33" customHeight="1" spans="1:11">
      <c r="A98" s="52">
        <f>MAX($A$2:A97)+1</f>
        <v>66</v>
      </c>
      <c r="B98" s="21" t="s">
        <v>130</v>
      </c>
      <c r="C98" s="19" t="s">
        <v>322</v>
      </c>
      <c r="D98" s="29" t="s">
        <v>263</v>
      </c>
      <c r="E98" s="26" t="s">
        <v>323</v>
      </c>
      <c r="F98" s="35" t="s">
        <v>327</v>
      </c>
      <c r="G98" s="18" t="s">
        <v>266</v>
      </c>
      <c r="H98" s="81">
        <v>2653.4</v>
      </c>
      <c r="I98" s="27"/>
      <c r="J98" s="81">
        <v>2653.4</v>
      </c>
      <c r="K98" s="80"/>
    </row>
    <row r="99" s="1" customFormat="1" ht="33" customHeight="1" spans="1:11">
      <c r="A99" s="52"/>
      <c r="B99" s="21" t="s">
        <v>134</v>
      </c>
      <c r="C99" s="19"/>
      <c r="D99" s="29"/>
      <c r="E99" s="26"/>
      <c r="F99" s="35" t="s">
        <v>328</v>
      </c>
      <c r="G99" s="18" t="s">
        <v>266</v>
      </c>
      <c r="H99" s="35">
        <v>25.85</v>
      </c>
      <c r="I99" s="27"/>
      <c r="J99" s="35">
        <v>25.85</v>
      </c>
      <c r="K99" s="80"/>
    </row>
    <row r="100" s="1" customFormat="1" ht="33" customHeight="1" spans="1:11">
      <c r="A100" s="52">
        <f>MAX($A$2:A99)+1</f>
        <v>67</v>
      </c>
      <c r="B100" s="21" t="s">
        <v>147</v>
      </c>
      <c r="C100" s="19" t="s">
        <v>329</v>
      </c>
      <c r="D100" s="29" t="s">
        <v>263</v>
      </c>
      <c r="E100" s="26" t="s">
        <v>330</v>
      </c>
      <c r="F100" s="35" t="s">
        <v>331</v>
      </c>
      <c r="G100" s="18" t="s">
        <v>266</v>
      </c>
      <c r="H100" s="35">
        <v>1382.774</v>
      </c>
      <c r="I100" s="72"/>
      <c r="J100" s="35">
        <v>1382.774</v>
      </c>
      <c r="K100" s="80"/>
    </row>
    <row r="101" s="1" customFormat="1" ht="33" customHeight="1" spans="1:11">
      <c r="A101" s="52"/>
      <c r="B101" s="21" t="s">
        <v>332</v>
      </c>
      <c r="C101" s="19"/>
      <c r="D101" s="29"/>
      <c r="E101" s="26"/>
      <c r="F101" s="35" t="s">
        <v>333</v>
      </c>
      <c r="G101" s="18" t="s">
        <v>266</v>
      </c>
      <c r="H101" s="35">
        <v>5.288</v>
      </c>
      <c r="I101" s="27"/>
      <c r="J101" s="82">
        <v>5.288</v>
      </c>
      <c r="K101" s="80"/>
    </row>
    <row r="102" s="1" customFormat="1" ht="33" customHeight="1" spans="1:11">
      <c r="A102" s="52">
        <f>MAX($A$2:A101)+1</f>
        <v>68</v>
      </c>
      <c r="B102" s="21" t="s">
        <v>147</v>
      </c>
      <c r="C102" s="19" t="s">
        <v>322</v>
      </c>
      <c r="D102" s="29" t="s">
        <v>263</v>
      </c>
      <c r="E102" s="26" t="s">
        <v>323</v>
      </c>
      <c r="F102" s="64" t="s">
        <v>334</v>
      </c>
      <c r="G102" s="18" t="s">
        <v>266</v>
      </c>
      <c r="H102" s="35">
        <v>1017.876</v>
      </c>
      <c r="I102" s="35"/>
      <c r="J102" s="35">
        <v>1017.876</v>
      </c>
      <c r="K102" s="80"/>
    </row>
    <row r="103" s="1" customFormat="1" ht="33" customHeight="1" spans="1:11">
      <c r="A103" s="52"/>
      <c r="B103" s="21" t="s">
        <v>332</v>
      </c>
      <c r="C103" s="19"/>
      <c r="D103" s="29"/>
      <c r="E103" s="26"/>
      <c r="F103" s="64" t="s">
        <v>335</v>
      </c>
      <c r="G103" s="18" t="s">
        <v>266</v>
      </c>
      <c r="H103" s="35">
        <v>3.892</v>
      </c>
      <c r="I103" s="35"/>
      <c r="J103" s="35">
        <v>3.892</v>
      </c>
      <c r="K103" s="80"/>
    </row>
    <row r="104" s="1" customFormat="1" ht="34" customHeight="1" spans="1:11">
      <c r="A104" s="52">
        <f>MAX($A$2:A103)+1</f>
        <v>69</v>
      </c>
      <c r="B104" s="21" t="s">
        <v>223</v>
      </c>
      <c r="C104" s="19" t="s">
        <v>322</v>
      </c>
      <c r="D104" s="29" t="s">
        <v>263</v>
      </c>
      <c r="E104" s="26" t="s">
        <v>323</v>
      </c>
      <c r="F104" s="64" t="s">
        <v>336</v>
      </c>
      <c r="G104" s="18" t="s">
        <v>269</v>
      </c>
      <c r="H104" s="35">
        <v>714.246</v>
      </c>
      <c r="I104" s="35"/>
      <c r="J104" s="35">
        <v>714.246</v>
      </c>
      <c r="K104" s="80"/>
    </row>
    <row r="105" s="1" customFormat="1" ht="34" customHeight="1" spans="1:11">
      <c r="A105" s="52"/>
      <c r="B105" s="21" t="s">
        <v>337</v>
      </c>
      <c r="C105" s="19"/>
      <c r="D105" s="29"/>
      <c r="E105" s="26"/>
      <c r="F105" s="35" t="s">
        <v>338</v>
      </c>
      <c r="G105" s="18" t="s">
        <v>269</v>
      </c>
      <c r="H105" s="35">
        <v>6.288</v>
      </c>
      <c r="I105" s="35"/>
      <c r="J105" s="35">
        <v>6.288</v>
      </c>
      <c r="K105" s="80"/>
    </row>
    <row r="106" s="1" customFormat="1" ht="34" customHeight="1" spans="1:11">
      <c r="A106" s="52"/>
      <c r="B106" s="21" t="s">
        <v>339</v>
      </c>
      <c r="C106" s="19"/>
      <c r="D106" s="29"/>
      <c r="E106" s="26"/>
      <c r="F106" s="35" t="s">
        <v>340</v>
      </c>
      <c r="G106" s="18" t="s">
        <v>269</v>
      </c>
      <c r="H106" s="35">
        <v>2991.702</v>
      </c>
      <c r="I106" s="35"/>
      <c r="J106" s="35">
        <v>2991.702</v>
      </c>
      <c r="K106" s="80"/>
    </row>
    <row r="107" s="1" customFormat="1" ht="34" customHeight="1" spans="1:11">
      <c r="A107" s="52"/>
      <c r="B107" s="21" t="s">
        <v>341</v>
      </c>
      <c r="C107" s="19"/>
      <c r="D107" s="29"/>
      <c r="E107" s="26"/>
      <c r="F107" s="35" t="s">
        <v>342</v>
      </c>
      <c r="G107" s="18" t="s">
        <v>269</v>
      </c>
      <c r="H107" s="35">
        <v>14.55</v>
      </c>
      <c r="I107" s="35"/>
      <c r="J107" s="35">
        <v>14.55</v>
      </c>
      <c r="K107" s="80"/>
    </row>
    <row r="108" s="1" customFormat="1" ht="33" customHeight="1" spans="1:11">
      <c r="A108" s="52"/>
      <c r="B108" s="21" t="s">
        <v>343</v>
      </c>
      <c r="C108" s="19"/>
      <c r="D108" s="29"/>
      <c r="E108" s="26"/>
      <c r="F108" s="35" t="s">
        <v>344</v>
      </c>
      <c r="G108" s="18" t="s">
        <v>269</v>
      </c>
      <c r="H108" s="35">
        <v>6.63</v>
      </c>
      <c r="I108" s="35"/>
      <c r="J108" s="35">
        <v>6.63</v>
      </c>
      <c r="K108" s="80"/>
    </row>
    <row r="109" s="1" customFormat="1" ht="33" customHeight="1" spans="1:11">
      <c r="A109" s="52">
        <f>MAX($A$2:A108)+1</f>
        <v>70</v>
      </c>
      <c r="B109" s="21" t="s">
        <v>345</v>
      </c>
      <c r="C109" s="19" t="s">
        <v>322</v>
      </c>
      <c r="D109" s="29" t="s">
        <v>263</v>
      </c>
      <c r="E109" s="26" t="s">
        <v>323</v>
      </c>
      <c r="F109" s="35" t="s">
        <v>346</v>
      </c>
      <c r="G109" s="18" t="s">
        <v>269</v>
      </c>
      <c r="H109" s="35">
        <v>9305.21</v>
      </c>
      <c r="I109" s="27"/>
      <c r="J109" s="35">
        <v>9305.21</v>
      </c>
      <c r="K109" s="80"/>
    </row>
    <row r="110" s="1" customFormat="1" ht="33" customHeight="1" spans="1:11">
      <c r="A110" s="52"/>
      <c r="B110" s="21" t="s">
        <v>347</v>
      </c>
      <c r="C110" s="19"/>
      <c r="D110" s="29"/>
      <c r="E110" s="26"/>
      <c r="F110" s="35" t="s">
        <v>348</v>
      </c>
      <c r="G110" s="18" t="s">
        <v>269</v>
      </c>
      <c r="H110" s="35">
        <v>39.28</v>
      </c>
      <c r="I110" s="27"/>
      <c r="J110" s="35">
        <v>39.28</v>
      </c>
      <c r="K110" s="80"/>
    </row>
    <row r="111" s="1" customFormat="1" ht="33" customHeight="1" spans="1:11">
      <c r="A111" s="52"/>
      <c r="B111" s="21" t="s">
        <v>349</v>
      </c>
      <c r="C111" s="19"/>
      <c r="D111" s="29"/>
      <c r="E111" s="26"/>
      <c r="F111" s="35" t="s">
        <v>350</v>
      </c>
      <c r="G111" s="18" t="s">
        <v>269</v>
      </c>
      <c r="H111" s="35">
        <v>6.04</v>
      </c>
      <c r="I111" s="27"/>
      <c r="J111" s="35">
        <v>6.04</v>
      </c>
      <c r="K111" s="80"/>
    </row>
    <row r="112" s="1" customFormat="1" ht="33" customHeight="1" spans="1:11">
      <c r="A112" s="52">
        <f>MAX($A$2:A111)+1</f>
        <v>71</v>
      </c>
      <c r="B112" s="21" t="s">
        <v>351</v>
      </c>
      <c r="C112" s="21" t="s">
        <v>322</v>
      </c>
      <c r="D112" s="29" t="s">
        <v>263</v>
      </c>
      <c r="E112" s="26" t="s">
        <v>323</v>
      </c>
      <c r="F112" s="21" t="s">
        <v>352</v>
      </c>
      <c r="G112" s="18" t="s">
        <v>269</v>
      </c>
      <c r="H112" s="21">
        <v>115.15</v>
      </c>
      <c r="I112" s="27"/>
      <c r="J112" s="21">
        <v>115.15</v>
      </c>
      <c r="K112" s="80"/>
    </row>
    <row r="113" s="1" customFormat="1" ht="33" customHeight="1" spans="1:11">
      <c r="A113" s="52"/>
      <c r="B113" s="21" t="s">
        <v>353</v>
      </c>
      <c r="C113" s="21"/>
      <c r="D113" s="29"/>
      <c r="E113" s="26"/>
      <c r="F113" s="21" t="s">
        <v>354</v>
      </c>
      <c r="G113" s="18" t="s">
        <v>269</v>
      </c>
      <c r="H113" s="35">
        <v>29.64</v>
      </c>
      <c r="I113" s="27"/>
      <c r="J113" s="35">
        <v>29.64</v>
      </c>
      <c r="K113" s="80"/>
    </row>
    <row r="114" s="1" customFormat="1" ht="33" customHeight="1" spans="1:11">
      <c r="A114" s="52"/>
      <c r="B114" s="21" t="s">
        <v>355</v>
      </c>
      <c r="C114" s="21"/>
      <c r="D114" s="29"/>
      <c r="E114" s="26"/>
      <c r="F114" s="21" t="s">
        <v>356</v>
      </c>
      <c r="G114" s="18" t="s">
        <v>269</v>
      </c>
      <c r="H114" s="21">
        <v>19.27</v>
      </c>
      <c r="I114" s="27"/>
      <c r="J114" s="21">
        <v>19.27</v>
      </c>
      <c r="K114" s="80"/>
    </row>
    <row r="115" s="1" customFormat="1" ht="33" customHeight="1" spans="1:11">
      <c r="A115" s="52"/>
      <c r="B115" s="21" t="s">
        <v>216</v>
      </c>
      <c r="C115" s="21"/>
      <c r="D115" s="29"/>
      <c r="E115" s="26"/>
      <c r="F115" s="21" t="s">
        <v>357</v>
      </c>
      <c r="G115" s="18" t="s">
        <v>269</v>
      </c>
      <c r="H115" s="21">
        <v>97.825</v>
      </c>
      <c r="I115" s="27"/>
      <c r="J115" s="21">
        <v>97.825</v>
      </c>
      <c r="K115" s="80"/>
    </row>
    <row r="116" s="1" customFormat="1" ht="33" customHeight="1" spans="1:11">
      <c r="A116" s="52"/>
      <c r="B116" s="21" t="s">
        <v>358</v>
      </c>
      <c r="C116" s="21"/>
      <c r="D116" s="29"/>
      <c r="E116" s="26"/>
      <c r="F116" s="21" t="s">
        <v>359</v>
      </c>
      <c r="G116" s="18" t="s">
        <v>269</v>
      </c>
      <c r="H116" s="21">
        <v>74.12</v>
      </c>
      <c r="I116" s="27"/>
      <c r="J116" s="21">
        <v>74.12</v>
      </c>
      <c r="K116" s="80"/>
    </row>
    <row r="117" s="1" customFormat="1" ht="33" customHeight="1" spans="1:11">
      <c r="A117" s="52"/>
      <c r="B117" s="21" t="s">
        <v>360</v>
      </c>
      <c r="C117" s="21"/>
      <c r="D117" s="29"/>
      <c r="E117" s="26"/>
      <c r="F117" s="21" t="s">
        <v>361</v>
      </c>
      <c r="G117" s="18" t="s">
        <v>269</v>
      </c>
      <c r="H117" s="21">
        <v>9.05</v>
      </c>
      <c r="I117" s="27"/>
      <c r="J117" s="21">
        <v>9.05</v>
      </c>
      <c r="K117" s="80"/>
    </row>
    <row r="118" s="1" customFormat="1" ht="35" customHeight="1" spans="1:11">
      <c r="A118" s="52">
        <f>MAX($A$2:A117)+1</f>
        <v>72</v>
      </c>
      <c r="B118" s="14" t="s">
        <v>362</v>
      </c>
      <c r="C118" s="46" t="s">
        <v>322</v>
      </c>
      <c r="D118" s="29" t="s">
        <v>263</v>
      </c>
      <c r="E118" s="50" t="s">
        <v>323</v>
      </c>
      <c r="F118" s="14" t="s">
        <v>363</v>
      </c>
      <c r="G118" s="18" t="s">
        <v>269</v>
      </c>
      <c r="H118" s="41">
        <v>1189.18</v>
      </c>
      <c r="I118" s="41"/>
      <c r="J118" s="42">
        <v>1189.18</v>
      </c>
      <c r="K118" s="64"/>
    </row>
    <row r="119" s="1" customFormat="1" ht="33" customHeight="1" spans="1:11">
      <c r="A119" s="52">
        <f>MAX($A$2:A118)+1</f>
        <v>73</v>
      </c>
      <c r="B119" s="14" t="s">
        <v>121</v>
      </c>
      <c r="C119" s="83" t="s">
        <v>364</v>
      </c>
      <c r="D119" s="83" t="s">
        <v>365</v>
      </c>
      <c r="E119" s="83" t="s">
        <v>366</v>
      </c>
      <c r="F119" s="83" t="s">
        <v>367</v>
      </c>
      <c r="G119" s="56" t="s">
        <v>17</v>
      </c>
      <c r="H119" s="84">
        <v>6.5</v>
      </c>
      <c r="I119" s="85"/>
      <c r="J119" s="84">
        <v>6.5</v>
      </c>
      <c r="K119" s="86"/>
    </row>
    <row r="120" ht="77" customHeight="1" spans="1:11">
      <c r="A120" s="52">
        <f>MAX($A$2:A119)+1</f>
        <v>74</v>
      </c>
      <c r="B120" s="87" t="s">
        <v>368</v>
      </c>
      <c r="C120" s="87" t="s">
        <v>369</v>
      </c>
      <c r="D120" s="87" t="s">
        <v>28</v>
      </c>
      <c r="E120" s="88" t="s">
        <v>370</v>
      </c>
      <c r="F120" s="89" t="s">
        <v>371</v>
      </c>
      <c r="G120" s="90" t="s">
        <v>17</v>
      </c>
      <c r="H120" s="91">
        <v>129.44</v>
      </c>
      <c r="I120" s="92"/>
      <c r="J120" s="91">
        <f>H120-I120</f>
        <v>129.44</v>
      </c>
      <c r="K120" s="64" t="s">
        <v>372</v>
      </c>
    </row>
    <row r="121" ht="77" customHeight="1" spans="1:11">
      <c r="A121" s="52">
        <f>MAX($A$2:A120)+1</f>
        <v>75</v>
      </c>
      <c r="B121" s="87" t="s">
        <v>373</v>
      </c>
      <c r="C121" s="87" t="s">
        <v>374</v>
      </c>
      <c r="D121" s="93" t="s">
        <v>14</v>
      </c>
      <c r="E121" s="88" t="s">
        <v>375</v>
      </c>
      <c r="F121" s="89" t="s">
        <v>376</v>
      </c>
      <c r="G121" s="56" t="s">
        <v>377</v>
      </c>
      <c r="H121" s="94"/>
      <c r="I121" s="57"/>
      <c r="J121" s="57"/>
      <c r="K121" s="64" t="s">
        <v>378</v>
      </c>
    </row>
    <row r="122" ht="25" customHeight="1"/>
    <row r="123" ht="25" customHeight="1"/>
    <row r="124" ht="25" customHeight="1"/>
    <row r="125" ht="25" customHeight="1"/>
    <row r="126" ht="25" customHeight="1"/>
    <row r="127" ht="25" customHeight="1"/>
    <row r="128" ht="25" customHeight="1"/>
    <row r="129" ht="25" customHeight="1"/>
    <row r="130" ht="25" customHeight="1"/>
    <row r="131" ht="25" customHeight="1"/>
    <row r="132" ht="25" customHeight="1"/>
    <row r="133" ht="25" customHeight="1"/>
    <row r="134" ht="25" customHeight="1"/>
  </sheetData>
  <mergeCells count="66">
    <mergeCell ref="A1:K1"/>
    <mergeCell ref="A28:A32"/>
    <mergeCell ref="A36:A38"/>
    <mergeCell ref="A39:A41"/>
    <mergeCell ref="A42:A43"/>
    <mergeCell ref="A47:A48"/>
    <mergeCell ref="A50:A53"/>
    <mergeCell ref="A58:A59"/>
    <mergeCell ref="A60:A61"/>
    <mergeCell ref="A64:A65"/>
    <mergeCell ref="A72:A76"/>
    <mergeCell ref="A77:A83"/>
    <mergeCell ref="A85:A86"/>
    <mergeCell ref="A88:A91"/>
    <mergeCell ref="A98:A99"/>
    <mergeCell ref="A100:A101"/>
    <mergeCell ref="A102:A103"/>
    <mergeCell ref="A104:A108"/>
    <mergeCell ref="A109:A111"/>
    <mergeCell ref="A112:A117"/>
    <mergeCell ref="C28:C32"/>
    <mergeCell ref="C36:C38"/>
    <mergeCell ref="C39:C41"/>
    <mergeCell ref="C42:C43"/>
    <mergeCell ref="C47:C48"/>
    <mergeCell ref="C50:C53"/>
    <mergeCell ref="C58:C59"/>
    <mergeCell ref="C60:C61"/>
    <mergeCell ref="C64:C65"/>
    <mergeCell ref="C98:C99"/>
    <mergeCell ref="C100:C101"/>
    <mergeCell ref="C102:C103"/>
    <mergeCell ref="C104:C108"/>
    <mergeCell ref="C109:C111"/>
    <mergeCell ref="C112:C117"/>
    <mergeCell ref="D28:D32"/>
    <mergeCell ref="D36:D38"/>
    <mergeCell ref="D39:D41"/>
    <mergeCell ref="D42:D43"/>
    <mergeCell ref="D47:D48"/>
    <mergeCell ref="D50:D53"/>
    <mergeCell ref="D58:D59"/>
    <mergeCell ref="D60:D61"/>
    <mergeCell ref="D64:D65"/>
    <mergeCell ref="D98:D99"/>
    <mergeCell ref="D100:D101"/>
    <mergeCell ref="D102:D103"/>
    <mergeCell ref="D104:D108"/>
    <mergeCell ref="D109:D111"/>
    <mergeCell ref="D112:D117"/>
    <mergeCell ref="E28:E32"/>
    <mergeCell ref="E36:E38"/>
    <mergeCell ref="E39:E41"/>
    <mergeCell ref="E42:E43"/>
    <mergeCell ref="E47:E48"/>
    <mergeCell ref="E50:E53"/>
    <mergeCell ref="E58:E59"/>
    <mergeCell ref="E60:E61"/>
    <mergeCell ref="E64:E65"/>
    <mergeCell ref="E98:E99"/>
    <mergeCell ref="E100:E101"/>
    <mergeCell ref="E102:E103"/>
    <mergeCell ref="E104:E108"/>
    <mergeCell ref="E109:E111"/>
    <mergeCell ref="E112:E117"/>
    <mergeCell ref="K100:K101"/>
  </mergeCells>
  <pageMargins left="0.354166666666667" right="0.354166666666667" top="0.668055555555556" bottom="0.590277777777778" header="0.5" footer="0.15625"/>
  <pageSetup paperSize="9" scale="5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全诗洁</dc:creator>
  <cp:lastModifiedBy>全诗洁</cp:lastModifiedBy>
  <dcterms:created xsi:type="dcterms:W3CDTF">2026-09-09T03:43:00Z</dcterms:created>
  <dcterms:modified xsi:type="dcterms:W3CDTF">2026-09-20T04:12:00Z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867A024CEF0746A18A94485B42D50916_13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