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Temp\360zip$Temp\360$1\"/>
    </mc:Choice>
  </mc:AlternateContent>
  <bookViews>
    <workbookView windowWidth="28800" windowHeight="12375"/>
  </bookViews>
  <sheets>
    <sheet name="窗帘采购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" name="ID_CD70C9DD5DBE4CE1B35E704FC134CFB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1650" y="3463925"/>
          <a:ext cx="1130935" cy="8458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34" name="ID_FBE50BDCAC834AA4A5B6ABD08C57864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00575" y="4580255"/>
          <a:ext cx="1275080" cy="11156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" name="ID_8AF320C914454CEF9A90F3CF6634B11B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199130" y="5200650"/>
          <a:ext cx="1149985" cy="1085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D563A9C77654497C8617649E8137883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752600" y="1228725"/>
          <a:ext cx="1113790" cy="11887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9" name="ID_1F3035531C6B4BA491C80CD3CC7175C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891530" y="8110220"/>
          <a:ext cx="3499485" cy="23069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30" name="ID_11F978E8C01E4ED3BD430001556A32D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438015" y="3302000"/>
          <a:ext cx="1599565" cy="20739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" name="ID_64F4B51AFACC4802945EB06080F10FB9" descr="a34547b72d9e260ded351bd6f917fc1e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3896340" y="5499735"/>
          <a:ext cx="7613650" cy="7714615"/>
        </a:xfrm>
        <a:prstGeom prst="rect">
          <a:avLst/>
        </a:prstGeom>
      </xdr:spPr>
    </xdr:pic>
  </etc:cellImage>
  <etc:cellImage>
    <xdr:pic>
      <xdr:nvPicPr>
        <xdr:cNvPr id="3" name="ID_9DE2F238B9E840E08E8DCB7C008DFD6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294380" y="3297555"/>
          <a:ext cx="1234440" cy="18884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25" name="ID_13685F0B529448858A31FC7A565BBBBF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438015" y="1397000"/>
          <a:ext cx="1568450" cy="212407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<sst xmlns="http://schemas.openxmlformats.org/spreadsheetml/2006/main" count="39" uniqueCount="31">
  <si>
    <t>龙岗区妇幼保健院窗帘采购项目清单</t>
  </si>
  <si>
    <t>序号</t>
  </si>
  <si>
    <t>产品类别</t>
  </si>
  <si>
    <t>参考照片</t>
  </si>
  <si>
    <t>技术参数</t>
  </si>
  <si>
    <t>单位</t>
  </si>
  <si>
    <t>数量</t>
  </si>
  <si>
    <t>单价(元)</t>
  </si>
  <si>
    <t>合价（元）</t>
  </si>
  <si>
    <t>备注</t>
  </si>
  <si>
    <t>遮光布帘</t>
  </si>
  <si>
    <t>1、基本技术标准：
1.1成分：100%聚酯纤维；
1.2织物密度（根/10cm）：经密＞1350纬密＞230；
1.3纱线线密度：经纱＞14tex、纬纱＞30；
1.4单位面积质量（g/㎡）：≥250；
1.5断裂强力（N）：经向≥1400、纬向≥900；
1.6撕破强力（N）：经向≥150、纬向≥100；
1.7总光通量透射比（%）：≤1；
1.8消臭性能：异味成分浓度减少率氨气≥55%；
1.9污染物去除率（%）：甲醛≥20；
1.10富马酸二甲酯（mg/kg）：未检出。
2、以下项目须符合FZ/T-62011.1-2016合格品或更优标准：
2.1阻燃性能；
2.2遮光率；
2.3胀破强力；
2.4 耐摩擦色牢度（干摩、湿摩）；
2.5 耐皂洗色牢度；
2.6 耐光色牢度；
2.7耐干洗色牢度。
3、以下项目须符合国家或行业相关标准：
3.1有机锡化合物（mg/kg）:未检出，标准GB/T20385-2006；
3.2分散黄23、分散橙149含量：未检出，标准GB/T23345-2009；
3.3消臭性能（%）：甲硫醇≥2%，醋酸≥70%，硫化氢≥7%，标准GB/T33610.2-2017；
3.4挥发性物质：符合GB/T24281-2009标准；
3.5抗菌性能：金黄色葡萄球菌、大肠杆菌、肺炎克雷伯氏菌、铜绿假单胞菌≥90%，标准GB/T20944.3-2008；
4、面料经高温定型处理，平整不易变形。</t>
  </si>
  <si>
    <t>米</t>
  </si>
  <si>
    <t>面料须经高温定型处理</t>
  </si>
  <si>
    <t>纱帘</t>
  </si>
  <si>
    <t>1、基本技术标准：
1.1成份：100%聚酯加涂层。
1.2甲醛含量：符合GB/T18401-2010 C类标准，检测方法：GB/T2912.1-2009。
1.3可分解致癌芳香胺染料：符合GB/T18401-2010 禁用标准，检测方法：GB/T17592-2011。
1.4异味：无异味。
2、其它技术标准：
2.1耐干摩擦色牢度：符合GB/T18401-2010 C类标准，检测方法：GB/T3920-2008。
2.2可萃取重金属：符合GB/T18885-2020（非直接接触皮肤类）或以上标准。
2.3总铅和总镉：符合GB/T18885-2020（非直接接触皮肤类）或以上标准。
2.4邻苯二甲酸酯总量：符合GB/T18885-2020（非直接接触皮肤类）或以上标准。
2.5织物密度：经密130-150根/10cm、维密100-120根/10cm。
2.6单位面积质量：≥85克/㎡。</t>
  </si>
  <si>
    <t>布帘</t>
  </si>
  <si>
    <t>1、基本技术标准：
1.1成分：100%聚酯纤维；
1.2织物密度（根/10cm）：经密＞1350纬密＞230；
1.3纱线线密度：经纱＞14tex、纬纱＞30；
1.4单位面积质量（g/㎡）：≥250；
1.5断裂强力（N）：经向≥1400、纬向≥900；
1.6撕破强力（N）：经向≥150、纬向≥100；
1.7总光通量透射比（%）：≤1；
1.8消臭性能：异味成分浓度减少率氨气≥55%；
1.9污染物去除率（%）：甲醛≥20；
1.10富马酸二甲酯（mg/kg）：未检出。
2、以下项目须符合FZ/T-62011.1-2016合格品或更优标准：
2.1阻燃性能；
2.2遮光率；
2.3胀破强力；
2.4 耐摩擦色牢度（干摩、湿摩）；
2.5 耐皂洗色牢度；
2.6 耐光色牢度；
2.7耐干洗色牢度。
3、以下项目须符合国家或行业相关标准：
3.1有机锡化合物（mg/kg）:未检出，标准GB/T20385-2006；
3.2分散黄23、分散橙149含量：未检出，标准GB/T23345-2009；
3.3消臭性能（%）：甲硫醇≥2%，醋酸≥70%，硫化氢≥7%，标准GB/T33610.2-2017；
3.4挥发性物质：符合GB/T24281-2009标准；
3.5抗菌性能：金黄色葡萄球菌、大肠杆菌、肺炎克雷伯氏菌、铜绿假单胞菌≥90%，标准GB/T20944.3-2008。</t>
  </si>
  <si>
    <t>卷帘</t>
  </si>
  <si>
    <t>平方米</t>
  </si>
  <si>
    <t>隔帘</t>
  </si>
  <si>
    <t>1、基本安全标准：
1.1甲醛含量：未检出；
1.2PH值：≤7.5；
1.3异味：无；
1.4可分解致癌芳香胺染料：禁用。
2、基本技术标准：
2.1成分：100%聚酯纤维；
2.2单位面积干燥质量（g/㎡）：≥220，厚度（mm）：≥0.8
2.3断裂强力（N）：经向≥300、纬向≥500，耐磨性能（次）：≥20000；
2.4胀破强度(kPa)：≥220；折痕回复性折痕回复角（°）（垂直法）：纵向折痕回复角≥100、横向折痕回复角≥120、总折痕回复角≥225；
2.5透气率(mm/s)≥800；
2.6耐次氯酸盐漂白色牢度(级)≥4级；
2.7耐氯化水色牢度(级)(级)≥4级
2.8阻燃标准：氧指数≥32，损毁长度≤150mm，续燃时间≤5S，阴燃时间≤15S，燃烧滴落物未引起脱脂棉燃烧或阴燃；
2.9远红外性能：远红外发射率≥0.9，远红外辐射温升（℃）≥2.0；
2.10具有易去污性；
3、绿色产品环保标准：符合GB/T18885-2020（非直接接触皮肤类）或以上标准：
3.1有机锡化合物：未检出；
3.2可萃取重金属：未检出
3.3邻苯基苯酚：未检出
3.4富马酸二甲脂：未检出
3.5邻苯二甲酸酯：未检出；
3.6致癌染料：未检出（须呈现15种致癌染料未检出检测结果表）
3.7杀虫剂总量：未检出（须呈现77种杀虫剂未检出检测结果表）；</t>
  </si>
  <si>
    <t>贴膜</t>
  </si>
  <si>
    <t>1、PET材质加厚磨砂膜，厚度≥0.2mil，隐私效果好，无异味、不起泡、耐酸、碱 。
2、紫外线阻隔率（UV CUT）≥99%，可见光穿透力（VLT）16-18%，红外线阻隔率（IR CUT）≥80%，耐刮层硬度≥2H，节能等级不低CTC/TVg-0P07划分节能等级1级。</t>
  </si>
  <si>
    <t>窗帘轨道</t>
  </si>
  <si>
    <t>1、基本安全标准：
1.1产品质量检测依据GB/T 5237.4-2017 《铝合金建筑型材 第4部分：喷粉型材》；
1.2材质：铝合金，装置静音条；
1.3规格：宽≥15mm、高≥10mm，壁厚≥0.8mm；韦氏硬度：≥10HW。
2、基本技术标准：
2.1外观质量：型材装饰面上的膜层应平滑、均匀，允许有轻微的桔皮现象，不准许有皱纹、流痕、鼓泡、裂纹等影响使用的缺陷。
2.2轨道滑轮采用塑钢材质；每米轨道配不少于6个滑轮及挂钩
2.3力学性能：规定非比例延伸强度Rp0.2（N/mm2）≥180;抗拉
强度R(N/mm2) ≥210;断后伸长率A50mm(%)≥11
2.4化学成分（%）:Si/0.20～0.6，Fe/≤0.35，Cu/≤0.1，Mn/≤0.10，Mg/0.45～0.9，Cr/≤0.10，Zn/≤0.10，Ti/≤0.10。
2.5其它要求：规格及款式需采购方确认后，才可批次供货。</t>
  </si>
  <si>
    <t>布带钩子</t>
  </si>
  <si>
    <t>1、以下项目须符合GB/T 19817-2005安全标准：
1.1甲醛含量；
1.2pH值；
1.3异味；
1.4可分解致癌芳香胺染料。 
2、基本技术标准：
2.1成分：100%聚酯纤维；
2.2织物耐磨性能（次）：≥15000次，
2.3抗老化强力保持：长度方向≥90；
2.4断裂强力/(N）：长度方向≥2000；
2.5致敏染料（mg/kg）：未检出）；</t>
  </si>
  <si>
    <t>隔帘轨道</t>
  </si>
  <si>
    <t>1、窗帘轨道，产品质量检测依据GB/T 5237.3-2017 《铝合金建筑型材 第3部分：电泳涂漆型材》
2、外观质量：型材装饰面上的膜层应平滑、均匀，允许有轻微的桔皮现象，不准许有皱纹、流痕、鼓泡、裂纹等影响使用的缺陷
3、韦氏硬度：≥9HW。
4、力学性能：规定非比例延伸强度R(N/mm2)p0.2≥190；抗拉强度R (N/mm2)≥200；断后伸长率A50mm (%)≥8。</t>
  </si>
  <si>
    <t>合计：（元）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</si>
</sst>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_ "/>
    <numFmt numFmtId="179" formatCode="0.00;[Red]0.00"/>
  </numFmts>
  <fonts count="3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color rgb="FF000000"/>
      <name val="宋体"/>
      <charset val="134"/>
    </font>
    <font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3"/>
      <color theme="1"/>
      <name val="宋体"/>
      <charset val="134"/>
      <scheme val="minor"/>
    </font>
    <font>
      <sz val="13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2" borderId="5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6">
      <alignment vertical="center"/>
    </xf>
    <xf numFmtId="0" fontId="20" fillId="0" borderId="6">
      <alignment vertical="center"/>
    </xf>
    <xf numFmtId="0" fontId="21" fillId="0" borderId="7">
      <alignment vertical="center"/>
    </xf>
    <xf numFmtId="0" fontId="21" fillId="0" borderId="0">
      <alignment vertical="center"/>
    </xf>
    <xf numFmtId="0" fontId="22" fillId="3" borderId="8">
      <alignment vertical="center"/>
    </xf>
    <xf numFmtId="0" fontId="23" fillId="4" borderId="9">
      <alignment vertical="center"/>
    </xf>
    <xf numFmtId="0" fontId="24" fillId="4" borderId="8">
      <alignment vertical="center"/>
    </xf>
    <xf numFmtId="0" fontId="25" fillId="5" borderId="10">
      <alignment vertical="center"/>
    </xf>
    <xf numFmtId="0" fontId="26" fillId="0" borderId="11">
      <alignment vertical="center"/>
    </xf>
    <xf numFmtId="0" fontId="27" fillId="0" borderId="12">
      <alignment vertical="center"/>
    </xf>
    <xf numFmtId="0" fontId="28" fillId="6" borderId="0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2" fillId="11" borderId="0">
      <alignment vertical="center"/>
    </xf>
    <xf numFmtId="0" fontId="31" fillId="12" borderId="0">
      <alignment vertical="center"/>
    </xf>
    <xf numFmtId="0" fontId="31" fillId="13" borderId="0">
      <alignment vertical="center"/>
    </xf>
    <xf numFmtId="0" fontId="32" fillId="14" borderId="0">
      <alignment vertical="center"/>
    </xf>
    <xf numFmtId="0" fontId="32" fillId="15" borderId="0">
      <alignment vertical="center"/>
    </xf>
    <xf numFmtId="0" fontId="31" fillId="16" borderId="0">
      <alignment vertical="center"/>
    </xf>
    <xf numFmtId="0" fontId="31" fillId="17" borderId="0">
      <alignment vertical="center"/>
    </xf>
    <xf numFmtId="0" fontId="32" fillId="18" borderId="0">
      <alignment vertical="center"/>
    </xf>
    <xf numFmtId="0" fontId="32" fillId="19" borderId="0">
      <alignment vertical="center"/>
    </xf>
    <xf numFmtId="0" fontId="31" fillId="20" borderId="0">
      <alignment vertical="center"/>
    </xf>
    <xf numFmtId="0" fontId="31" fillId="21" borderId="0">
      <alignment vertical="center"/>
    </xf>
    <xf numFmtId="0" fontId="32" fillId="22" borderId="0">
      <alignment vertical="center"/>
    </xf>
    <xf numFmtId="0" fontId="32" fillId="23" borderId="0">
      <alignment vertical="center"/>
    </xf>
    <xf numFmtId="0" fontId="31" fillId="24" borderId="0">
      <alignment vertical="center"/>
    </xf>
    <xf numFmtId="0" fontId="31" fillId="25" borderId="0">
      <alignment vertical="center"/>
    </xf>
    <xf numFmtId="0" fontId="32" fillId="26" borderId="0">
      <alignment vertical="center"/>
    </xf>
    <xf numFmtId="0" fontId="32" fillId="27" borderId="0">
      <alignment vertical="center"/>
    </xf>
    <xf numFmtId="0" fontId="31" fillId="28" borderId="0">
      <alignment vertical="center"/>
    </xf>
    <xf numFmtId="0" fontId="31" fillId="29" borderId="0">
      <alignment vertical="center"/>
    </xf>
    <xf numFmtId="0" fontId="32" fillId="30" borderId="0">
      <alignment vertical="center"/>
    </xf>
    <xf numFmtId="0" fontId="32" fillId="31" borderId="0">
      <alignment vertical="center"/>
    </xf>
    <xf numFmtId="0" fontId="31" fillId="32" borderId="0">
      <alignment vertical="center"/>
    </xf>
    <xf numFmtId="0" fontId="0" fillId="0" borderId="0">
      <alignment vertical="center"/>
    </xf>
  </cellStyleXfs>
  <cellXfs count="4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4" fillId="0" borderId="1" xfId="49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179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178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9" fontId="7" fillId="0" borderId="3" xfId="0" applyNumberFormat="1" applyFont="1" applyBorder="1" applyAlignment="1">
      <alignment horizontal="center" vertical="center"/>
    </xf>
    <xf numFmtId="179" fontId="7" fillId="0" borderId="4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" Type="http://schemas.openxmlformats.org/officeDocument/2006/relationships/image" Target="media/image8.png"/><Relationship Id="rId7" Type="http://schemas.openxmlformats.org/officeDocument/2006/relationships/image" Target="media/image7.jpeg"/><Relationship Id="rId6" Type="http://schemas.openxmlformats.org/officeDocument/2006/relationships/image" Target="media/image6.png"/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zoomScale="70" zoomScaleNormal="70" workbookViewId="0">
      <selection activeCell="L6" sqref="L6"/>
    </sheetView>
  </sheetViews>
  <sheetFormatPr defaultColWidth="9" defaultRowHeight="13.5"/>
  <cols>
    <col min="2" max="2" width="17.2" customWidth="1"/>
    <col min="3" max="3" width="39.3083333333333" customWidth="1"/>
    <col min="4" max="4" width="64.0833333333333" customWidth="1"/>
    <col min="5" max="5" width="17.3166666666667" style="1" customWidth="1"/>
    <col min="6" max="6" width="16.0166666666667" style="2" customWidth="1"/>
    <col min="7" max="7" width="15.7083333333333" style="3" customWidth="1"/>
    <col min="8" max="8" width="20.8833333333333" customWidth="1"/>
    <col min="9" max="9" width="22.5" customWidth="1"/>
  </cols>
  <sheetData>
    <row r="1" ht="72" customHeight="1" spans="1:9">
      <c r="A1" s="4" t="s">
        <v>0</v>
      </c>
      <c r="B1" s="4"/>
      <c r="C1" s="4"/>
      <c r="D1" s="5"/>
      <c r="E1" s="4"/>
      <c r="F1" s="6"/>
      <c r="G1" s="6"/>
      <c r="H1" s="7"/>
      <c r="I1" s="4"/>
    </row>
    <row r="2" ht="43" customHeight="1" spans="1:9">
      <c r="A2" s="8" t="s">
        <v>1</v>
      </c>
      <c r="B2" s="9" t="s">
        <v>2</v>
      </c>
      <c r="C2" s="8" t="s">
        <v>3</v>
      </c>
      <c r="D2" s="8" t="s">
        <v>4</v>
      </c>
      <c r="E2" s="10" t="s">
        <v>5</v>
      </c>
      <c r="F2" s="11" t="s">
        <v>6</v>
      </c>
      <c r="G2" s="12" t="s">
        <v>7</v>
      </c>
      <c r="H2" s="13" t="s">
        <v>8</v>
      </c>
      <c r="I2" s="10" t="s">
        <v>9</v>
      </c>
    </row>
    <row r="3" ht="122" customHeight="1" spans="1:9">
      <c r="A3" s="14">
        <v>1</v>
      </c>
      <c r="B3" s="15" t="s">
        <v>10</v>
      </c>
      <c r="C3" s="15" t="str">
        <f>_xlfn.DISPIMG("ID_13685F0B529448858A31FC7A565BBBBF",1)</f>
        <v>=DISPIMG("ID_13685F0B529448858A31FC7A565BBBBF",1)</v>
      </c>
      <c r="D3" s="16" t="s">
        <v>11</v>
      </c>
      <c r="E3" s="15" t="s">
        <v>12</v>
      </c>
      <c r="F3" s="17">
        <v>165</v>
      </c>
      <c r="G3" s="17"/>
      <c r="H3" s="15"/>
      <c r="I3" s="18" t="s">
        <v>13</v>
      </c>
    </row>
    <row r="4" ht="86" customHeight="1" spans="1:9">
      <c r="A4" s="14">
        <v>2</v>
      </c>
      <c r="B4" s="15" t="s">
        <v>14</v>
      </c>
      <c r="C4" s="15" t="str">
        <f>_xlfn.DISPIMG("ID_9DE2F238B9E840E08E8DCB7C008DFD69",1)</f>
        <v>=DISPIMG("ID_9DE2F238B9E840E08E8DCB7C008DFD69",1)</v>
      </c>
      <c r="D4" s="16" t="s">
        <v>15</v>
      </c>
      <c r="E4" s="15" t="s">
        <v>12</v>
      </c>
      <c r="F4" s="17">
        <v>350</v>
      </c>
      <c r="G4" s="17"/>
      <c r="H4" s="15"/>
      <c r="I4" s="18"/>
    </row>
    <row r="5" ht="86" customHeight="1" spans="1:9">
      <c r="A5" s="14">
        <v>3</v>
      </c>
      <c r="B5" s="19" t="s">
        <v>16</v>
      </c>
      <c r="C5" s="20" t="str">
        <f>_xlfn.DISPIMG("ID_D563A9C77654497C8617649E81378839",1)</f>
        <v>=DISPIMG("ID_D563A9C77654497C8617649E81378839",1)</v>
      </c>
      <c r="D5" s="21" t="s">
        <v>17</v>
      </c>
      <c r="E5" s="15" t="s">
        <v>12</v>
      </c>
      <c r="F5" s="17">
        <v>705</v>
      </c>
      <c r="G5" s="17"/>
      <c r="H5" s="15"/>
      <c r="I5" s="22"/>
    </row>
    <row r="6" ht="86" customHeight="1" spans="1:9">
      <c r="A6" s="14">
        <v>4</v>
      </c>
      <c r="B6" s="19" t="s">
        <v>18</v>
      </c>
      <c r="C6" s="23" t="str">
        <f>_xlfn.DISPIMG("ID_64F4B51AFACC4802945EB06080F10FB9",1)</f>
        <v>=DISPIMG("ID_64F4B51AFACC4802945EB06080F10FB9",1)</v>
      </c>
      <c r="D6" s="24" t="s">
        <v>15</v>
      </c>
      <c r="E6" s="15" t="s">
        <v>19</v>
      </c>
      <c r="F6" s="17">
        <v>195</v>
      </c>
      <c r="G6" s="17"/>
      <c r="H6" s="25"/>
      <c r="I6" s="22"/>
    </row>
    <row r="7" ht="86" customHeight="1" spans="1:9">
      <c r="A7" s="14">
        <v>5</v>
      </c>
      <c r="B7" s="26" t="s">
        <v>20</v>
      </c>
      <c r="C7" s="27" t="str">
        <f>_xlfn.DISPIMG("ID_11F978E8C01E4ED3BD430001556A32D8",1)</f>
        <v>=DISPIMG("ID_11F978E8C01E4ED3BD430001556A32D8",1)</v>
      </c>
      <c r="D7" s="28" t="s">
        <v>21</v>
      </c>
      <c r="E7" s="15" t="s">
        <v>12</v>
      </c>
      <c r="F7" s="17">
        <v>995</v>
      </c>
      <c r="G7" s="17"/>
      <c r="H7" s="25"/>
      <c r="I7" s="22"/>
    </row>
    <row r="8" ht="86" customHeight="1" spans="1:9">
      <c r="A8" s="14">
        <v>6</v>
      </c>
      <c r="B8" s="26" t="s">
        <v>22</v>
      </c>
      <c r="C8" s="29" t="str">
        <f>_xlfn.DISPIMG("ID_8AF320C914454CEF9A90F3CF6634B11B",1)</f>
        <v>=DISPIMG("ID_8AF320C914454CEF9A90F3CF6634B11B",1)</v>
      </c>
      <c r="D8" s="21" t="s">
        <v>23</v>
      </c>
      <c r="E8" s="15" t="s">
        <v>19</v>
      </c>
      <c r="F8" s="17">
        <v>290</v>
      </c>
      <c r="G8" s="17"/>
      <c r="H8" s="25"/>
      <c r="I8" s="22"/>
    </row>
    <row r="9" ht="86" customHeight="1" spans="1:9">
      <c r="A9" s="14">
        <v>7</v>
      </c>
      <c r="B9" s="19" t="s">
        <v>24</v>
      </c>
      <c r="C9" s="30" t="str">
        <f>_xlfn.DISPIMG("ID_CD70C9DD5DBE4CE1B35E704FC134CFBE",1)</f>
        <v>=DISPIMG("ID_CD70C9DD5DBE4CE1B35E704FC134CFBE",1)</v>
      </c>
      <c r="D9" s="24" t="s">
        <v>25</v>
      </c>
      <c r="E9" s="15" t="s">
        <v>12</v>
      </c>
      <c r="F9" s="17">
        <v>610</v>
      </c>
      <c r="G9" s="17"/>
      <c r="H9" s="25"/>
      <c r="I9" s="22"/>
    </row>
    <row r="10" ht="86" customHeight="1" spans="1:9">
      <c r="A10" s="14">
        <v>8</v>
      </c>
      <c r="B10" s="31" t="s">
        <v>26</v>
      </c>
      <c r="C10" s="32" t="str">
        <f>_xlfn.DISPIMG("ID_FBE50BDCAC834AA4A5B6ABD08C57864C",1)</f>
        <v>=DISPIMG("ID_FBE50BDCAC834AA4A5B6ABD08C57864C",1)</v>
      </c>
      <c r="D10" s="24" t="s">
        <v>27</v>
      </c>
      <c r="E10" s="33" t="s">
        <v>12</v>
      </c>
      <c r="F10" s="34">
        <f>F9*2</f>
        <v>1220</v>
      </c>
      <c r="G10" s="34"/>
      <c r="H10" s="25"/>
      <c r="I10" s="35"/>
    </row>
    <row r="11" ht="86" customHeight="1" spans="1:9">
      <c r="A11" s="14">
        <v>9</v>
      </c>
      <c r="B11" s="36" t="s">
        <v>28</v>
      </c>
      <c r="C11" s="37" t="str">
        <f>_xlfn.DISPIMG("ID_1F3035531C6B4BA491C80CD3CC7175C9",1)</f>
        <v>=DISPIMG("ID_1F3035531C6B4BA491C80CD3CC7175C9",1)</v>
      </c>
      <c r="D11" s="38" t="s">
        <v>29</v>
      </c>
      <c r="E11" s="33" t="s">
        <v>12</v>
      </c>
      <c r="F11" s="34">
        <v>495</v>
      </c>
      <c r="G11" s="34"/>
      <c r="H11" s="25"/>
      <c r="I11" s="35"/>
    </row>
    <row r="12" ht="65" customHeight="1" spans="1:9">
      <c r="A12" s="39" t="s">
        <v>30</v>
      </c>
      <c r="B12" s="39"/>
      <c r="C12" s="39"/>
      <c r="D12" s="39"/>
      <c r="E12" s="39"/>
      <c r="F12" s="40"/>
      <c r="G12" s="40"/>
      <c r="H12" s="41"/>
      <c r="I12" s="42"/>
    </row>
  </sheetData>
  <mergeCells count="3">
    <mergeCell ref="A1:I1"/>
    <mergeCell ref="A12:G12"/>
    <mergeCell ref="H12:I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窗帘采购清单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idy</cp:lastModifiedBy>
  <dcterms:created xsi:type="dcterms:W3CDTF">2023-05-12T11:15:00Z</dcterms:created>
  <dcterms:modified xsi:type="dcterms:W3CDTF">2026-08-10T01:08:58Z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A8931DAFD5C2409A8C5492E39CEB4FBA_13</vt:lpwstr>
  </property>
  <property fmtid="{D5CDD505-2E9C-101B-9397-08002B2CF9AE}" pid="4" name="CalculationRule">
    <vt:i4>0</vt:i4>
  </property>
</Properties>
</file>