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888" windowHeight="9096"/>
  </bookViews>
  <sheets>
    <sheet name="龙岗" sheetId="1" r:id="rId1"/>
  </sheets>
  <definedNames>
    <definedName name="_xlnm._FilterDatabase" localSheetId="0" hidden="1">龙岗!$A$3:$H$5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<sst xmlns="http://schemas.openxmlformats.org/spreadsheetml/2006/main" count="18" uniqueCount="18">
  <si>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深圳市龙岗区2025年退出消防员安置工作选岗顺序表</t>
  </si>
  <si>
    <t>序号</t>
  </si>
  <si>
    <t>安置地</t>
  </si>
  <si>
    <t>安置批次</t>
  </si>
  <si>
    <t>姓名</t>
  </si>
  <si>
    <t>文化考试
原始分</t>
  </si>
  <si>
    <t>文化考试换算分</t>
  </si>
  <si>
    <t>文化考试换算分*40%</t>
  </si>
  <si>
    <t>量化评分
原始分</t>
  </si>
  <si>
    <t>量化评分换算分</t>
  </si>
  <si>
    <t>量化评分
换算分*60%</t>
  </si>
  <si>
    <t>总分</t>
  </si>
  <si>
    <t>选岗顺序</t>
  </si>
  <si>
    <t>龙岗区</t>
  </si>
  <si>
    <t>2025年9月、12月退出安置</t>
  </si>
  <si>
    <t>康文建</t>
  </si>
  <si>
    <t>高东方</t>
  </si>
  <si>
    <t>分数计算说明：
   1.将文化考试分数第一名换算成100分，退出消防员的分数按同样比列换算（例：假设第一名文化考试成绩为80分，视为100分，换算比例为100÷80＝1.25。第二名考试成绩为70分，乘以1.25，结果为70×1.25＝87.5分，以此类推）；
    2.量化评分同样按照上述文化考试分数换算方式进行计算;
    3.经换算的文化考试分数乘以40%，经换算的档案考核分数乘以60%，两项相加得出总分。总分从高到低依次排序形成选岗顺序；
    4.如出现总分相同的情况，依次以消防救援衔等级、工作年限、表彰奖励、担任职务计分为排序依据，相应计分高者排名在前。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</si>
</sst>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6"/>
  <sheetViews>
    <sheetView tabSelected="1" zoomScale="70" zoomScaleNormal="70" workbookViewId="0">
      <selection activeCell="A2" sqref="A2:L2"/>
    </sheetView>
  </sheetViews>
  <sheetFormatPr defaultColWidth="9.7962962962963" defaultRowHeight="15" outlineLevelRow="5"/>
  <cols>
    <col min="1" max="3" width="10.9259259259259" style="2" customWidth="1"/>
    <col min="4" max="4" width="18.8611111111111" style="3" customWidth="1"/>
    <col min="5" max="6" width="21.7962962962963" style="2" customWidth="1"/>
    <col min="7" max="8" width="22.6018518518519" style="2" customWidth="1"/>
    <col min="9" max="10" width="24.2777777777778" style="2" customWidth="1"/>
    <col min="11" max="11" width="27.1111111111111" style="2"/>
    <col min="12" max="12" width="18.8796296296296" style="2" customWidth="1"/>
    <col min="13" max="16384" width="9.7962962962963" style="2"/>
  </cols>
  <sheetData>
    <row r="1" ht="28.05" customHeight="1" spans="1:12">
      <c r="A1" s="4"/>
      <c r="B1" s="4"/>
      <c r="C1" s="4"/>
    </row>
    <row r="2" ht="74.2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78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1" customFormat="1" ht="74" customHeight="1" spans="1:12">
      <c r="A4" s="6">
        <v>1</v>
      </c>
      <c r="B4" s="8" t="s">
        <v>13</v>
      </c>
      <c r="C4" s="6" t="s">
        <v>14</v>
      </c>
      <c r="D4" s="9" t="s">
        <v>15</v>
      </c>
      <c r="E4" s="9">
        <v>51.5</v>
      </c>
      <c r="F4" s="10">
        <v>100</v>
      </c>
      <c r="G4" s="10">
        <f>F4*0.4</f>
        <v>40</v>
      </c>
      <c r="H4" s="9">
        <v>88.25</v>
      </c>
      <c r="I4" s="10">
        <v>100</v>
      </c>
      <c r="J4" s="10">
        <f>I4*0.6</f>
        <v>60</v>
      </c>
      <c r="K4" s="10">
        <f>G4+J4</f>
        <v>100</v>
      </c>
      <c r="L4" s="11">
        <v>1</v>
      </c>
    </row>
    <row r="5" s="1" customFormat="1" ht="74" customHeight="1" spans="1:12">
      <c r="A5" s="6">
        <v>2</v>
      </c>
      <c r="B5" s="12"/>
      <c r="C5" s="6"/>
      <c r="D5" s="9" t="s">
        <v>16</v>
      </c>
      <c r="E5" s="9">
        <v>50</v>
      </c>
      <c r="F5" s="10">
        <f>E5*F4/E4</f>
        <v>97.0873786407767</v>
      </c>
      <c r="G5" s="10">
        <f>F5*0.4</f>
        <v>38.8349514563107</v>
      </c>
      <c r="H5" s="9">
        <v>44</v>
      </c>
      <c r="I5" s="10">
        <f>H5*I4/H4</f>
        <v>49.8583569405099</v>
      </c>
      <c r="J5" s="10">
        <f>I5*0.6</f>
        <v>29.9150141643059</v>
      </c>
      <c r="K5" s="10">
        <f>G5+J5</f>
        <v>68.7499656206166</v>
      </c>
      <c r="L5" s="11">
        <v>2</v>
      </c>
    </row>
    <row r="6" ht="157" customHeight="1" spans="1:12">
      <c r="A6" s="13" t="s">
        <v>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</sheetData>
  <autoFilter xmlns:etc="http://www.wps.cn/officeDocument/2017/etCustomData" ref="A3:H5" etc:filterBottomFollowUsedRange="0">
    <extLst/>
  </autoFilter>
  <mergeCells count="4">
    <mergeCell ref="A2:L2"/>
    <mergeCell ref="A6:L6"/>
    <mergeCell ref="B4:B5"/>
    <mergeCell ref="C4:C5"/>
  </mergeCells>
  <printOptions horizontalCentered="1"/>
  <pageMargins left="0.786805555555556" right="0.751388888888889" top="1" bottom="1" header="0.511805555555556" footer="0.511805555555556"/>
  <pageSetup paperSize="9" scale="54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朱世超</dc:creator>
  <cp:lastModifiedBy>罗丹琳</cp:lastModifiedBy>
  <dcterms:created xsi:type="dcterms:W3CDTF">2026-01-29T01:06:00Z</dcterms:created>
  <dcterms:modified xsi:type="dcterms:W3CDTF">2026-06-12T15:27:23Z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BC1EBA55D9B82DADD4677C69B3D0A291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