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爱卫消杀核增" sheetId="3" r:id="rId1"/>
  </sheets>
  <definedNames>
    <definedName name="_xlnm._FilterDatabase" localSheetId="0" hidden="1">爱卫消杀核增!$B$3:$M$19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<sst xmlns="http://schemas.openxmlformats.org/spreadsheetml/2006/main" count="52" uniqueCount="38">
  <si>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 xml:space="preserve">2026年爱卫四害消杀核增明细表（2026年3月-2027年2月）  </t>
  </si>
  <si>
    <t>序号</t>
  </si>
  <si>
    <t>社区</t>
  </si>
  <si>
    <t>核增名称</t>
  </si>
  <si>
    <t>人行道核增面积（m²）</t>
  </si>
  <si>
    <t>门店门前核增面积（m²）</t>
  </si>
  <si>
    <t>人行天桥核增面积（m²）</t>
  </si>
  <si>
    <t>市政绿化管养核增面积（m²）</t>
  </si>
  <si>
    <t>公园绿地、硬地、登山核增面积（m²）</t>
  </si>
  <si>
    <t>核增起始时间</t>
  </si>
  <si>
    <t>单价（元/㎡/年）</t>
  </si>
  <si>
    <t>月核增金额（元）</t>
  </si>
  <si>
    <t>年核增金额（元）</t>
  </si>
  <si>
    <t>备注</t>
  </si>
  <si>
    <t>平湖社区</t>
  </si>
  <si>
    <t>麻石路东</t>
  </si>
  <si>
    <t>2026.3.1-2027.2.28</t>
  </si>
  <si>
    <t>耕田路</t>
  </si>
  <si>
    <t>力昌社区</t>
  </si>
  <si>
    <t>新厦大道（东侧）</t>
  </si>
  <si>
    <t>山厦社区</t>
  </si>
  <si>
    <t>新村中心广场</t>
  </si>
  <si>
    <t>贸华一二三路</t>
  </si>
  <si>
    <t>新厦大道</t>
  </si>
  <si>
    <t>辅城坳社区</t>
  </si>
  <si>
    <t>阳光路利宝路</t>
  </si>
  <si>
    <t>辅歧路</t>
  </si>
  <si>
    <t>富安西路</t>
  </si>
  <si>
    <t>禾花社区</t>
  </si>
  <si>
    <t>水门路</t>
  </si>
  <si>
    <t>水门路辅路</t>
  </si>
  <si>
    <t>新木社区</t>
  </si>
  <si>
    <t>老村二区</t>
  </si>
  <si>
    <t>新南社区</t>
  </si>
  <si>
    <t>平安大道</t>
  </si>
  <si>
    <t>一级绿地</t>
  </si>
  <si>
    <t>二级绿地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</si>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</sst>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19"/>
  <sheetViews>
    <sheetView tabSelected="1" zoomScale="85" zoomScaleNormal="85" workbookViewId="0">
      <selection activeCell="H28" sqref="H28"/>
    </sheetView>
  </sheetViews>
  <sheetFormatPr defaultColWidth="9" defaultRowHeight="14.25"/>
  <cols>
    <col min="2" max="2" width="12.075" customWidth="1"/>
    <col min="3" max="3" width="23.775" customWidth="1"/>
    <col min="4" max="4" width="14.7583333333333" customWidth="1"/>
    <col min="5" max="5" width="16.2166666666667" customWidth="1"/>
    <col min="6" max="8" width="15.75" style="1" customWidth="1"/>
    <col min="9" max="9" width="21" style="1" hidden="1" customWidth="1"/>
    <col min="10" max="10" width="10.8833333333333" customWidth="1"/>
    <col min="11" max="11" width="15.225"/>
    <col min="12" max="12" width="16.9833333333333" customWidth="1"/>
    <col min="13" max="13" width="11.2333333333333" customWidth="1"/>
    <col min="14" max="15" width="12.6333333333333"/>
  </cols>
  <sheetData>
    <row r="1" ht="24" spans="2:13">
      <c r="B1" s="2" t="s">
        <v>0</v>
      </c>
      <c r="C1" s="2"/>
      <c r="D1" s="2"/>
      <c r="E1" s="2"/>
      <c r="F1" s="18"/>
      <c r="G1" s="18"/>
      <c r="H1" s="18"/>
      <c r="I1" s="18"/>
      <c r="J1" s="2"/>
      <c r="K1" s="2"/>
      <c r="L1" s="2"/>
      <c r="M1" s="2"/>
    </row>
    <row r="2" ht="8" customHeight="1" spans="2:13">
      <c r="B2" s="3"/>
      <c r="C2" s="3"/>
      <c r="D2" s="3"/>
      <c r="E2" s="3"/>
      <c r="F2" s="19"/>
      <c r="G2" s="19"/>
      <c r="H2" s="19"/>
      <c r="I2" s="19"/>
      <c r="J2" s="3"/>
      <c r="K2" s="3"/>
      <c r="L2" s="3"/>
      <c r="M2" s="3"/>
    </row>
    <row r="3" ht="52.5" spans="1:13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ht="19" customHeight="1" spans="1:13">
      <c r="A4" s="7">
        <v>1</v>
      </c>
      <c r="B4" s="8" t="s">
        <v>14</v>
      </c>
      <c r="C4" s="9" t="s">
        <v>15</v>
      </c>
      <c r="D4" s="9"/>
      <c r="E4" s="9">
        <v>4856.62</v>
      </c>
      <c r="F4" s="9"/>
      <c r="G4" s="9"/>
      <c r="H4" s="9"/>
      <c r="I4" s="21" t="s">
        <v>16</v>
      </c>
      <c r="J4" s="22">
        <v>0.973</v>
      </c>
      <c r="K4" s="23">
        <f>E4*J4/12</f>
        <v>393.790938333333</v>
      </c>
      <c r="L4" s="23">
        <f>E4*J4</f>
        <v>4725.49126</v>
      </c>
      <c r="M4" s="25"/>
    </row>
    <row r="5" s="1" customFormat="1" ht="19" customHeight="1" spans="1:13">
      <c r="A5" s="7">
        <v>2</v>
      </c>
      <c r="B5" s="10"/>
      <c r="C5" s="9" t="s">
        <v>17</v>
      </c>
      <c r="D5" s="9">
        <v>4089.92</v>
      </c>
      <c r="E5" s="9"/>
      <c r="F5" s="9"/>
      <c r="G5" s="9"/>
      <c r="H5" s="9"/>
      <c r="I5" s="21" t="s">
        <v>16</v>
      </c>
      <c r="J5" s="22">
        <v>0.973</v>
      </c>
      <c r="K5" s="23">
        <f>D5*J5/12</f>
        <v>331.624346666667</v>
      </c>
      <c r="L5" s="23">
        <f>D5*J5</f>
        <v>3979.49216</v>
      </c>
      <c r="M5" s="25"/>
    </row>
    <row r="6" s="1" customFormat="1" ht="19" customHeight="1" spans="1:13">
      <c r="A6" s="7">
        <v>3</v>
      </c>
      <c r="B6" s="11" t="s">
        <v>18</v>
      </c>
      <c r="C6" s="9" t="s">
        <v>19</v>
      </c>
      <c r="D6" s="9">
        <v>4709.89</v>
      </c>
      <c r="E6" s="9"/>
      <c r="F6" s="9"/>
      <c r="G6" s="9"/>
      <c r="H6" s="9"/>
      <c r="I6" s="21" t="s">
        <v>16</v>
      </c>
      <c r="J6" s="22">
        <v>0.973</v>
      </c>
      <c r="K6" s="23">
        <f>D6*J6/12</f>
        <v>381.893580833333</v>
      </c>
      <c r="L6" s="23">
        <f>D6*J6</f>
        <v>4582.72297</v>
      </c>
      <c r="M6" s="25"/>
    </row>
    <row r="7" customFormat="1" ht="19" customHeight="1" spans="1:13">
      <c r="A7" s="7">
        <v>4</v>
      </c>
      <c r="B7" s="12" t="s">
        <v>20</v>
      </c>
      <c r="C7" s="9" t="s">
        <v>21</v>
      </c>
      <c r="D7" s="9"/>
      <c r="E7" s="9">
        <v>1849.88</v>
      </c>
      <c r="F7" s="9"/>
      <c r="G7" s="9"/>
      <c r="H7" s="9"/>
      <c r="I7" s="21" t="s">
        <v>16</v>
      </c>
      <c r="J7" s="22">
        <v>0.973</v>
      </c>
      <c r="K7" s="23">
        <f>E7*J7/12</f>
        <v>149.994436666667</v>
      </c>
      <c r="L7" s="23">
        <f>E7*J7</f>
        <v>1799.93324</v>
      </c>
      <c r="M7" s="25"/>
    </row>
    <row r="8" s="1" customFormat="1" ht="19" customHeight="1" spans="1:13">
      <c r="A8" s="7">
        <v>5</v>
      </c>
      <c r="B8" s="8"/>
      <c r="C8" s="9" t="s">
        <v>22</v>
      </c>
      <c r="D8" s="9">
        <v>1874.38</v>
      </c>
      <c r="E8" s="9"/>
      <c r="F8" s="9"/>
      <c r="G8" s="9"/>
      <c r="H8" s="9"/>
      <c r="I8" s="21" t="s">
        <v>16</v>
      </c>
      <c r="J8" s="22">
        <v>0.973</v>
      </c>
      <c r="K8" s="23">
        <f>D8*J8/12</f>
        <v>151.980978333333</v>
      </c>
      <c r="L8" s="23">
        <f>D8*J8</f>
        <v>1823.77174</v>
      </c>
      <c r="M8" s="25"/>
    </row>
    <row r="9" s="1" customFormat="1" ht="19" customHeight="1" spans="1:13">
      <c r="A9" s="7">
        <v>6</v>
      </c>
      <c r="B9" s="8"/>
      <c r="C9" s="9" t="s">
        <v>23</v>
      </c>
      <c r="D9" s="9"/>
      <c r="E9" s="9"/>
      <c r="F9" s="9">
        <v>457.73</v>
      </c>
      <c r="G9" s="9"/>
      <c r="H9" s="9"/>
      <c r="I9" s="21" t="s">
        <v>16</v>
      </c>
      <c r="J9" s="22">
        <v>0.973</v>
      </c>
      <c r="K9" s="23">
        <f>F9*J9/12</f>
        <v>37.1142741666667</v>
      </c>
      <c r="L9" s="23">
        <f>F9*J9</f>
        <v>445.37129</v>
      </c>
      <c r="M9" s="25"/>
    </row>
    <row r="10" customFormat="1" ht="19" customHeight="1" spans="1:13">
      <c r="A10" s="7">
        <v>7</v>
      </c>
      <c r="B10" s="13" t="s">
        <v>24</v>
      </c>
      <c r="C10" s="9" t="s">
        <v>25</v>
      </c>
      <c r="D10" s="9">
        <v>4458.76</v>
      </c>
      <c r="E10" s="9"/>
      <c r="F10" s="9"/>
      <c r="G10" s="9"/>
      <c r="H10" s="9"/>
      <c r="I10" s="21" t="s">
        <v>16</v>
      </c>
      <c r="J10" s="22">
        <v>0.973</v>
      </c>
      <c r="K10" s="23">
        <f>D10*J10/12</f>
        <v>361.531123333333</v>
      </c>
      <c r="L10" s="23">
        <f>D10*J10</f>
        <v>4338.37348</v>
      </c>
      <c r="M10" s="25"/>
    </row>
    <row r="11" customFormat="1" ht="19" customHeight="1" spans="1:13">
      <c r="A11" s="7">
        <v>8</v>
      </c>
      <c r="B11" s="14"/>
      <c r="C11" s="9" t="s">
        <v>26</v>
      </c>
      <c r="D11" s="9">
        <v>2611.84</v>
      </c>
      <c r="E11" s="9"/>
      <c r="F11" s="9"/>
      <c r="G11" s="9"/>
      <c r="H11" s="9"/>
      <c r="I11" s="21" t="s">
        <v>16</v>
      </c>
      <c r="J11" s="22">
        <v>0.973</v>
      </c>
      <c r="K11" s="23">
        <f>D11*J11/12</f>
        <v>211.776693333333</v>
      </c>
      <c r="L11" s="23">
        <f>D11*J11</f>
        <v>2541.32032</v>
      </c>
      <c r="M11" s="25"/>
    </row>
    <row r="12" s="1" customFormat="1" ht="19" customHeight="1" spans="1:13">
      <c r="A12" s="7">
        <v>9</v>
      </c>
      <c r="B12" s="14"/>
      <c r="C12" s="9" t="s">
        <v>27</v>
      </c>
      <c r="D12" s="9"/>
      <c r="E12" s="9"/>
      <c r="F12" s="9">
        <v>687.33</v>
      </c>
      <c r="G12" s="9"/>
      <c r="H12" s="9"/>
      <c r="I12" s="21" t="s">
        <v>16</v>
      </c>
      <c r="J12" s="22">
        <v>0.973</v>
      </c>
      <c r="K12" s="23">
        <f>F12*J12/12</f>
        <v>55.7310075</v>
      </c>
      <c r="L12" s="23">
        <f>F12*J12</f>
        <v>668.77209</v>
      </c>
      <c r="M12" s="25"/>
    </row>
    <row r="13" customFormat="1" ht="19" customHeight="1" spans="1:13">
      <c r="A13" s="7">
        <v>10</v>
      </c>
      <c r="B13" s="12" t="s">
        <v>28</v>
      </c>
      <c r="C13" s="9" t="s">
        <v>29</v>
      </c>
      <c r="D13" s="9">
        <v>256.64</v>
      </c>
      <c r="E13" s="9"/>
      <c r="F13" s="9"/>
      <c r="G13" s="9"/>
      <c r="H13" s="9"/>
      <c r="I13" s="21" t="s">
        <v>16</v>
      </c>
      <c r="J13" s="22">
        <v>0.973</v>
      </c>
      <c r="K13" s="23">
        <f>D13*J13/12</f>
        <v>20.8092266666667</v>
      </c>
      <c r="L13" s="23">
        <f>D13*J13</f>
        <v>249.71072</v>
      </c>
      <c r="M13" s="25"/>
    </row>
    <row r="14" customFormat="1" ht="19" customHeight="1" spans="1:13">
      <c r="A14" s="7">
        <v>11</v>
      </c>
      <c r="B14" s="10"/>
      <c r="C14" s="9" t="s">
        <v>30</v>
      </c>
      <c r="D14" s="9"/>
      <c r="E14" s="9">
        <v>692.33</v>
      </c>
      <c r="F14" s="9"/>
      <c r="G14" s="9"/>
      <c r="H14" s="9"/>
      <c r="I14" s="21" t="s">
        <v>16</v>
      </c>
      <c r="J14" s="22">
        <v>0.973</v>
      </c>
      <c r="K14" s="23">
        <f>E14*J14/12</f>
        <v>56.1364241666667</v>
      </c>
      <c r="L14" s="23">
        <f>E14*J14</f>
        <v>673.63709</v>
      </c>
      <c r="M14" s="26"/>
    </row>
    <row r="15" s="1" customFormat="1" ht="19" customHeight="1" spans="1:13">
      <c r="A15" s="7">
        <v>12</v>
      </c>
      <c r="B15" s="11" t="s">
        <v>31</v>
      </c>
      <c r="C15" s="9" t="s">
        <v>32</v>
      </c>
      <c r="D15" s="9"/>
      <c r="E15" s="9">
        <v>19970.96</v>
      </c>
      <c r="F15" s="9"/>
      <c r="G15" s="9"/>
      <c r="H15" s="9"/>
      <c r="I15" s="21" t="s">
        <v>16</v>
      </c>
      <c r="J15" s="22">
        <v>0.973</v>
      </c>
      <c r="K15" s="23">
        <f>E15*J15/12</f>
        <v>1619.31200666667</v>
      </c>
      <c r="L15" s="23">
        <f>E15*J15</f>
        <v>19431.74408</v>
      </c>
      <c r="M15" s="26"/>
    </row>
    <row r="16" s="1" customFormat="1" ht="19" customHeight="1" spans="1:13">
      <c r="A16" s="7">
        <v>13</v>
      </c>
      <c r="B16" s="11" t="s">
        <v>33</v>
      </c>
      <c r="C16" s="9" t="s">
        <v>34</v>
      </c>
      <c r="D16" s="9"/>
      <c r="E16" s="9"/>
      <c r="F16" s="9">
        <v>629.27</v>
      </c>
      <c r="G16" s="9"/>
      <c r="H16" s="9"/>
      <c r="I16" s="21" t="s">
        <v>16</v>
      </c>
      <c r="J16" s="22">
        <v>0.973</v>
      </c>
      <c r="K16" s="23">
        <f>F16*J16/12</f>
        <v>51.0233091666667</v>
      </c>
      <c r="L16" s="23">
        <f>F16*J16</f>
        <v>612.27971</v>
      </c>
      <c r="M16" s="26"/>
    </row>
    <row r="17" s="1" customFormat="1" ht="19" customHeight="1" spans="1:13">
      <c r="A17" s="7">
        <v>14</v>
      </c>
      <c r="B17" s="11" t="s">
        <v>35</v>
      </c>
      <c r="C17" s="9"/>
      <c r="D17" s="9"/>
      <c r="E17" s="9"/>
      <c r="F17" s="9"/>
      <c r="G17" s="20">
        <v>754.35</v>
      </c>
      <c r="H17" s="9"/>
      <c r="I17" s="21" t="s">
        <v>16</v>
      </c>
      <c r="J17" s="22">
        <v>0.973</v>
      </c>
      <c r="K17" s="23">
        <f>G17*J17/12</f>
        <v>61.1652125</v>
      </c>
      <c r="L17" s="23">
        <f>G17*J17</f>
        <v>733.98255</v>
      </c>
      <c r="M17" s="26"/>
    </row>
    <row r="18" s="1" customFormat="1" ht="19" customHeight="1" spans="1:13">
      <c r="A18" s="7">
        <v>15</v>
      </c>
      <c r="B18" s="11" t="s">
        <v>36</v>
      </c>
      <c r="C18" s="9"/>
      <c r="D18" s="9"/>
      <c r="E18" s="9"/>
      <c r="F18" s="9"/>
      <c r="G18" s="9">
        <v>1277</v>
      </c>
      <c r="H18" s="9"/>
      <c r="I18" s="21" t="s">
        <v>16</v>
      </c>
      <c r="J18" s="22">
        <v>0.973</v>
      </c>
      <c r="K18" s="23">
        <f>G18*J18/12</f>
        <v>103.543416666667</v>
      </c>
      <c r="L18" s="23">
        <f>G18*J18</f>
        <v>1242.521</v>
      </c>
      <c r="M18" s="26"/>
    </row>
    <row r="19" ht="16" customHeight="1" spans="1:13">
      <c r="A19" s="15" t="s">
        <v>37</v>
      </c>
      <c r="B19" s="16"/>
      <c r="C19" s="16"/>
      <c r="D19" s="17">
        <f>SUM(D4:D16)</f>
        <v>18001.43</v>
      </c>
      <c r="E19" s="17">
        <f>SUM(E4:E16)</f>
        <v>27369.79</v>
      </c>
      <c r="F19" s="17">
        <f>SUM(F4:F16)</f>
        <v>1774.33</v>
      </c>
      <c r="G19" s="17">
        <f>SUM(G4:G18)</f>
        <v>2031.35</v>
      </c>
      <c r="H19" s="17">
        <f>SUM(H4:H16)</f>
        <v>0</v>
      </c>
      <c r="I19" s="24"/>
      <c r="J19" s="16"/>
      <c r="K19" s="17">
        <f>SUM(K4:K18)</f>
        <v>3987.426975</v>
      </c>
      <c r="L19" s="17">
        <f>SUM(L4:L18)</f>
        <v>47849.1237</v>
      </c>
      <c r="M19" s="16"/>
    </row>
  </sheetData>
  <autoFilter xmlns:etc="http://www.wps.cn/officeDocument/2017/etCustomData" ref="B3:M19" etc:filterBottomFollowUsedRange="0">
    <extLst/>
  </autoFilter>
  <mergeCells count="5">
    <mergeCell ref="B1:M1"/>
    <mergeCell ref="B4:B5"/>
    <mergeCell ref="B7:B9"/>
    <mergeCell ref="B10:B12"/>
    <mergeCell ref="B13:B14"/>
  </mergeCells>
  <pageMargins left="0.75" right="0.75" top="0.590277777777778" bottom="0.550694444444444" header="0.5" footer="0.5"/>
  <pageSetup paperSize="9" scale="74" fitToHeight="0" orientation="landscape"/>
  <headerFooter/>
  <ignoredErrors>
    <ignoredError sqref="K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爱卫消杀核增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杨文文(城管，市政）</dc:creator>
  <cp:lastModifiedBy>龚静莲</cp:lastModifiedBy>
  <dcterms:created xsi:type="dcterms:W3CDTF">2024-09-19T03:54:00Z</dcterms:created>
  <dcterms:modified xsi:type="dcterms:W3CDTF">2026-04-21T14:18:57Z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514675C91006448C9263FCFA5F170419_13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