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<sst xmlns="http://schemas.openxmlformats.org/spreadsheetml/2006/main" count="112" uniqueCount="59">
  <si>
    <r>
      <rPr>
        <sz val="19"/>
        <color theme="1"/>
        <rFont val="宋体"/>
        <charset val="134"/>
      </rPr>
      <t xml:space="preserve">   关于道路绿化2026年3月续签服务合同需核增核减费用变动如下：1、核增二级绿地1277</t>
    </r>
    <r>
      <rPr>
        <sz val="19"/>
        <color theme="1"/>
        <rFont val="SimSun"/>
        <charset val="134"/>
      </rPr>
      <t>平方米</t>
    </r>
    <r>
      <rPr>
        <sz val="19"/>
        <color theme="1"/>
        <rFont val="宋体"/>
        <charset val="134"/>
      </rPr>
      <t>，二级行道树523株，一级绿地754.35平方米，核增管养费用61037.77元/年；2、核减二级绿地13023.87平方米，二级行道树897株，一级行道树8株，核减管养费用226698元/年。</t>
    </r>
  </si>
  <si>
    <t xml:space="preserve">核增路段明细（2026年3月--2027年2月）         </t>
  </si>
  <si>
    <t>序号</t>
  </si>
  <si>
    <t>核增路段</t>
  </si>
  <si>
    <t>道路
等级</t>
  </si>
  <si>
    <t>核增绿地面积（㎡）</t>
  </si>
  <si>
    <t>核增乔木数量（株）</t>
  </si>
  <si>
    <t>备  注</t>
  </si>
  <si>
    <t>面  积</t>
  </si>
  <si>
    <t>单价（元/㎡.年）</t>
  </si>
  <si>
    <t>金  额</t>
  </si>
  <si>
    <t>数 量</t>
  </si>
  <si>
    <t>单价（元/株.年）</t>
  </si>
  <si>
    <t>朝富路</t>
  </si>
  <si>
    <t>二级</t>
  </si>
  <si>
    <t>新移交路段</t>
  </si>
  <si>
    <t>曙平路</t>
  </si>
  <si>
    <t>中环大道</t>
  </si>
  <si>
    <t>富安东路</t>
  </si>
  <si>
    <t>/</t>
  </si>
  <si>
    <t>道路绿化实际移交核增乔木数量</t>
  </si>
  <si>
    <t>新桥三路</t>
  </si>
  <si>
    <t>一级</t>
  </si>
  <si>
    <t>道路绿化实际移交核增面积</t>
  </si>
  <si>
    <t>辅歧路</t>
  </si>
  <si>
    <t>惠畅路</t>
  </si>
  <si>
    <t>合 计</t>
  </si>
  <si>
    <t>总金额</t>
  </si>
  <si>
    <r>
      <rPr>
        <b/>
        <sz val="20"/>
        <color theme="1"/>
        <rFont val="宋体"/>
        <charset val="134"/>
      </rPr>
      <t>核减路段明细</t>
    </r>
    <r>
      <rPr>
        <sz val="16"/>
        <color theme="1"/>
        <rFont val="宋体"/>
        <charset val="134"/>
      </rPr>
      <t>（2026年3月--2027年2月）</t>
    </r>
  </si>
  <si>
    <t>核减路段</t>
  </si>
  <si>
    <t>核减绿地面积（㎡）</t>
  </si>
  <si>
    <t>核减乔木数量（株）</t>
  </si>
  <si>
    <t>嘉湖路</t>
  </si>
  <si>
    <t>深城许字【2025】第LHLG20250065号</t>
  </si>
  <si>
    <t>平吉大道</t>
  </si>
  <si>
    <t>深城许字【2024】第LHLG20250125号</t>
  </si>
  <si>
    <t>新桥一路</t>
  </si>
  <si>
    <t>无人机图斑及现场巡查核实情况</t>
  </si>
  <si>
    <t>新桥二路</t>
  </si>
  <si>
    <t>新桥路</t>
  </si>
  <si>
    <t>丹平路</t>
  </si>
  <si>
    <t>良白路</t>
  </si>
  <si>
    <t>万福路</t>
  </si>
  <si>
    <t>深城许字【2024】第LHLG20240255号</t>
  </si>
  <si>
    <t>凤凰大道</t>
  </si>
  <si>
    <t>深城许字【2025】第LHLG20250092号</t>
  </si>
  <si>
    <t>东林二路</t>
  </si>
  <si>
    <t>山厦社区函件</t>
  </si>
  <si>
    <t>深城许字【2025】第LHLG20250038号
深城许字【2025】第LHLG2025140号号</t>
  </si>
  <si>
    <t>惠华路</t>
  </si>
  <si>
    <t>深城许字【2025】第LHLG20250065号
深城许字【2025】第LHLG20250066号</t>
  </si>
  <si>
    <t>新木大道</t>
  </si>
  <si>
    <t>深城许字【2024】第LHLG20250126号</t>
  </si>
  <si>
    <t>新南路</t>
  </si>
  <si>
    <t>新木路（种植地）</t>
  </si>
  <si>
    <t>深城许字【2025】第LHLG20250199</t>
  </si>
  <si>
    <t>道路绿化实际移交核减面积</t>
  </si>
  <si>
    <t>道路绿化实际移交核减乔木数量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</si>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</sst>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9">
    <font>
      <sz val="11"/>
      <color theme="1"/>
      <name val="宋体"/>
      <charset val="134"/>
      <scheme val="minor"/>
    </font>
    <font>
      <sz val="1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仿宋"/>
      <charset val="134"/>
    </font>
    <font>
      <sz val="14"/>
      <color rgb="FF000000"/>
      <name val="仿宋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6"/>
      <name val="仿宋"/>
      <charset val="134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宋体"/>
      <charset val="134"/>
    </font>
    <font>
      <sz val="16"/>
      <color theme="1"/>
      <name val="宋体"/>
      <charset val="134"/>
    </font>
    <font>
      <sz val="19"/>
      <color theme="1"/>
      <name val="宋体"/>
      <charset val="134"/>
    </font>
    <font>
      <sz val="19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"/>
  <sheetViews>
    <sheetView tabSelected="1" topLeftCell="A19" workbookViewId="0">
      <selection activeCell="O10" sqref="O10"/>
    </sheetView>
  </sheetViews>
  <sheetFormatPr defaultColWidth="9" defaultRowHeight="13.5"/>
  <cols>
    <col min="1" max="1" width="8.375" customWidth="1"/>
    <col min="2" max="2" width="16.5083333333333" customWidth="1"/>
    <col min="3" max="3" width="8.13333333333333" customWidth="1"/>
    <col min="4" max="4" width="15.15" customWidth="1"/>
    <col min="5" max="5" width="12.25" customWidth="1"/>
    <col min="6" max="6" width="17.1833333333333" style="1" customWidth="1"/>
    <col min="7" max="7" width="10.3166666666667" customWidth="1"/>
    <col min="8" max="8" width="12.8833333333333" customWidth="1"/>
    <col min="9" max="9" width="14.3916666666667" customWidth="1"/>
    <col min="10" max="10" width="43.6083333333333" customWidth="1"/>
  </cols>
  <sheetData>
    <row r="1" ht="11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2" customHeight="1"/>
    <row r="3" ht="42" customHeight="1" spans="1: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</row>
    <row r="4" ht="25" customHeight="1" spans="1:15">
      <c r="A4" s="5" t="s">
        <v>2</v>
      </c>
      <c r="B4" s="6" t="s">
        <v>3</v>
      </c>
      <c r="C4" s="6" t="s">
        <v>4</v>
      </c>
      <c r="D4" s="5" t="s">
        <v>5</v>
      </c>
      <c r="E4" s="5"/>
      <c r="F4" s="7"/>
      <c r="G4" s="5" t="s">
        <v>6</v>
      </c>
      <c r="H4" s="5"/>
      <c r="I4" s="5"/>
      <c r="J4" s="5" t="s">
        <v>7</v>
      </c>
      <c r="K4" s="4"/>
      <c r="L4" s="4"/>
      <c r="M4" s="4"/>
      <c r="N4" s="4"/>
      <c r="O4" s="4"/>
    </row>
    <row r="5" ht="33" customHeight="1" spans="1:15">
      <c r="A5" s="5"/>
      <c r="B5" s="5"/>
      <c r="C5" s="5"/>
      <c r="D5" s="5" t="s">
        <v>8</v>
      </c>
      <c r="E5" s="6" t="s">
        <v>9</v>
      </c>
      <c r="F5" s="8" t="s">
        <v>10</v>
      </c>
      <c r="G5" s="6" t="s">
        <v>11</v>
      </c>
      <c r="H5" s="6" t="s">
        <v>12</v>
      </c>
      <c r="I5" s="5" t="s">
        <v>10</v>
      </c>
      <c r="J5" s="5"/>
      <c r="K5" s="4"/>
      <c r="L5" s="4"/>
      <c r="M5" s="4"/>
      <c r="N5" s="4"/>
      <c r="O5" s="4"/>
    </row>
    <row r="6" ht="30" customHeight="1" spans="1:15">
      <c r="A6" s="9">
        <v>1</v>
      </c>
      <c r="B6" s="9" t="s">
        <v>13</v>
      </c>
      <c r="C6" s="10" t="s">
        <v>14</v>
      </c>
      <c r="D6" s="9">
        <v>129</v>
      </c>
      <c r="E6" s="11">
        <v>13.55</v>
      </c>
      <c r="F6" s="12">
        <f>D6*E6</f>
        <v>1747.95</v>
      </c>
      <c r="G6" s="9">
        <v>57</v>
      </c>
      <c r="H6" s="11">
        <v>55.28</v>
      </c>
      <c r="I6" s="9">
        <f>G6*H6</f>
        <v>3150.96</v>
      </c>
      <c r="J6" s="13" t="s">
        <v>15</v>
      </c>
      <c r="K6" s="4"/>
      <c r="L6" s="4"/>
      <c r="M6" s="4"/>
      <c r="N6" s="4"/>
      <c r="O6" s="4"/>
    </row>
    <row r="7" ht="30" customHeight="1" spans="1:15">
      <c r="A7" s="9">
        <v>2</v>
      </c>
      <c r="B7" s="9" t="s">
        <v>16</v>
      </c>
      <c r="C7" s="14"/>
      <c r="D7" s="9">
        <v>620</v>
      </c>
      <c r="E7" s="15"/>
      <c r="F7" s="12">
        <f>D7*E6</f>
        <v>8401</v>
      </c>
      <c r="G7" s="9">
        <v>6</v>
      </c>
      <c r="H7" s="15"/>
      <c r="I7" s="9">
        <f>G7*H6</f>
        <v>331.68</v>
      </c>
      <c r="J7" s="13" t="s">
        <v>15</v>
      </c>
      <c r="K7" s="4"/>
      <c r="L7" s="4"/>
      <c r="M7" s="4"/>
      <c r="N7" s="4"/>
      <c r="O7" s="4"/>
    </row>
    <row r="8" ht="30" customHeight="1" spans="1:15">
      <c r="A8" s="9">
        <v>3</v>
      </c>
      <c r="B8" s="16" t="s">
        <v>17</v>
      </c>
      <c r="C8" s="14"/>
      <c r="D8" s="9">
        <v>528</v>
      </c>
      <c r="E8" s="15"/>
      <c r="F8" s="12">
        <f>D8*E6</f>
        <v>7154.4</v>
      </c>
      <c r="G8" s="9">
        <v>86</v>
      </c>
      <c r="H8" s="15"/>
      <c r="I8" s="9">
        <f>G8*H6</f>
        <v>4754.08</v>
      </c>
      <c r="J8" s="13" t="s">
        <v>15</v>
      </c>
      <c r="K8" s="4"/>
      <c r="L8" s="4"/>
      <c r="M8" s="4"/>
      <c r="N8" s="4"/>
      <c r="O8" s="4"/>
    </row>
    <row r="9" ht="30" customHeight="1" spans="1:15">
      <c r="A9" s="9">
        <v>4</v>
      </c>
      <c r="B9" s="16" t="s">
        <v>18</v>
      </c>
      <c r="C9" s="17"/>
      <c r="D9" s="9" t="s">
        <v>19</v>
      </c>
      <c r="E9" s="18"/>
      <c r="F9" s="12" t="s">
        <v>19</v>
      </c>
      <c r="G9" s="9">
        <v>374</v>
      </c>
      <c r="H9" s="18"/>
      <c r="I9" s="9">
        <f>G9*H6</f>
        <v>20674.72</v>
      </c>
      <c r="J9" s="19" t="s">
        <v>20</v>
      </c>
      <c r="K9" s="4"/>
      <c r="L9" s="4"/>
      <c r="M9" s="4"/>
      <c r="N9" s="4"/>
      <c r="O9" s="4"/>
    </row>
    <row r="10" ht="30" customHeight="1" spans="1:15">
      <c r="A10" s="9">
        <v>5</v>
      </c>
      <c r="B10" s="16" t="s">
        <v>21</v>
      </c>
      <c r="C10" s="14" t="s">
        <v>22</v>
      </c>
      <c r="D10" s="9">
        <v>82.15</v>
      </c>
      <c r="E10" s="11">
        <v>19.65</v>
      </c>
      <c r="F10" s="12">
        <f>D10*E10</f>
        <v>1614.2475</v>
      </c>
      <c r="G10" s="9" t="s">
        <v>19</v>
      </c>
      <c r="H10" s="10" t="s">
        <v>19</v>
      </c>
      <c r="I10" s="9" t="s">
        <v>19</v>
      </c>
      <c r="J10" s="19" t="s">
        <v>23</v>
      </c>
      <c r="K10" s="4"/>
      <c r="L10" s="4"/>
      <c r="M10" s="4"/>
      <c r="N10" s="4"/>
      <c r="O10" s="4"/>
    </row>
    <row r="11" ht="30" customHeight="1" spans="1:15">
      <c r="A11" s="9">
        <v>6</v>
      </c>
      <c r="B11" s="16" t="s">
        <v>24</v>
      </c>
      <c r="C11" s="14"/>
      <c r="D11" s="9">
        <v>32.4</v>
      </c>
      <c r="E11" s="15"/>
      <c r="F11" s="12">
        <f>D11*E10</f>
        <v>636.66</v>
      </c>
      <c r="G11" s="9" t="s">
        <v>19</v>
      </c>
      <c r="H11" s="14"/>
      <c r="I11" s="9" t="s">
        <v>19</v>
      </c>
      <c r="J11" s="19" t="s">
        <v>23</v>
      </c>
      <c r="K11" s="4"/>
      <c r="L11" s="4"/>
      <c r="M11" s="4"/>
      <c r="N11" s="4"/>
      <c r="O11" s="4"/>
    </row>
    <row r="12" ht="30" customHeight="1" spans="1:15">
      <c r="A12" s="9">
        <v>7</v>
      </c>
      <c r="B12" s="16" t="s">
        <v>25</v>
      </c>
      <c r="C12" s="17"/>
      <c r="D12" s="9">
        <v>639.8</v>
      </c>
      <c r="E12" s="18"/>
      <c r="F12" s="12">
        <f>D12*E10</f>
        <v>12572.07</v>
      </c>
      <c r="G12" s="9" t="s">
        <v>19</v>
      </c>
      <c r="H12" s="17"/>
      <c r="I12" s="9" t="s">
        <v>19</v>
      </c>
      <c r="J12" s="19" t="s">
        <v>23</v>
      </c>
      <c r="K12" s="4"/>
      <c r="L12" s="4"/>
      <c r="M12" s="4"/>
      <c r="N12" s="4"/>
      <c r="O12" s="4"/>
    </row>
    <row r="13" ht="27" customHeight="1" spans="1:15">
      <c r="A13" s="9" t="s">
        <v>26</v>
      </c>
      <c r="B13" s="9"/>
      <c r="C13" s="20"/>
      <c r="D13" s="9">
        <f>SUM(D6:D12)</f>
        <v>2031.35</v>
      </c>
      <c r="E13" s="9"/>
      <c r="F13" s="21">
        <f>SUM(F6:F12)</f>
        <v>32126.3275</v>
      </c>
      <c r="G13" s="9">
        <f>SUM(G6:G12)</f>
        <v>523</v>
      </c>
      <c r="H13" s="9"/>
      <c r="I13" s="22">
        <f>SUM(I6:I12)</f>
        <v>28911.44</v>
      </c>
      <c r="J13" s="20"/>
      <c r="K13" s="4"/>
      <c r="L13" s="4"/>
      <c r="M13" s="4"/>
      <c r="N13" s="4"/>
      <c r="O13" s="4"/>
    </row>
    <row r="14" ht="27" customHeight="1" spans="1:15">
      <c r="A14" s="9" t="s">
        <v>27</v>
      </c>
      <c r="B14" s="9"/>
      <c r="C14" s="23">
        <f>F13+I13</f>
        <v>61037.7675</v>
      </c>
      <c r="D14" s="23"/>
      <c r="E14" s="23"/>
      <c r="F14" s="23"/>
      <c r="G14" s="23"/>
      <c r="H14" s="23"/>
      <c r="I14" s="23"/>
      <c r="J14" s="23"/>
      <c r="K14" s="4"/>
      <c r="L14" s="4"/>
      <c r="M14" s="4"/>
      <c r="N14" s="4"/>
      <c r="O14" s="4"/>
    </row>
    <row r="15" ht="27" customHeight="1" spans="1:15">
      <c r="A15" s="24"/>
      <c r="B15" s="24"/>
      <c r="C15" s="24"/>
      <c r="D15" s="24"/>
      <c r="E15" s="24"/>
      <c r="F15" s="25"/>
      <c r="G15" s="24"/>
      <c r="H15" s="24"/>
      <c r="I15" s="24"/>
      <c r="J15" s="24"/>
      <c r="K15" s="4"/>
      <c r="L15" s="4"/>
      <c r="M15" s="4"/>
      <c r="N15" s="4"/>
      <c r="O15" s="4"/>
    </row>
    <row r="16" ht="36" customHeight="1" spans="1:15">
      <c r="A16" s="3" t="s">
        <v>28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4"/>
      <c r="M16" s="4"/>
      <c r="N16" s="4"/>
      <c r="O16" s="4"/>
    </row>
    <row r="17" ht="27" customHeight="1" spans="1:15">
      <c r="A17" s="26" t="s">
        <v>2</v>
      </c>
      <c r="B17" s="27" t="s">
        <v>29</v>
      </c>
      <c r="C17" s="6" t="s">
        <v>4</v>
      </c>
      <c r="D17" s="5" t="s">
        <v>30</v>
      </c>
      <c r="E17" s="5"/>
      <c r="F17" s="7"/>
      <c r="G17" s="5" t="s">
        <v>31</v>
      </c>
      <c r="H17" s="5"/>
      <c r="I17" s="5"/>
      <c r="J17" s="5" t="s">
        <v>7</v>
      </c>
      <c r="K17" s="4"/>
      <c r="L17" s="4"/>
      <c r="M17" s="4"/>
      <c r="N17" s="4"/>
      <c r="O17" s="4"/>
    </row>
    <row r="18" ht="36" customHeight="1" spans="1:15">
      <c r="A18" s="26"/>
      <c r="B18" s="26"/>
      <c r="C18" s="5"/>
      <c r="D18" s="5" t="s">
        <v>8</v>
      </c>
      <c r="E18" s="6" t="s">
        <v>9</v>
      </c>
      <c r="F18" s="8" t="s">
        <v>10</v>
      </c>
      <c r="G18" s="6" t="s">
        <v>11</v>
      </c>
      <c r="H18" s="6" t="s">
        <v>12</v>
      </c>
      <c r="I18" s="5" t="s">
        <v>10</v>
      </c>
      <c r="J18" s="5"/>
      <c r="K18" s="4"/>
      <c r="L18" s="4"/>
      <c r="M18" s="4"/>
      <c r="N18" s="4"/>
      <c r="O18" s="4"/>
    </row>
    <row r="19" ht="27" customHeight="1" spans="1:15">
      <c r="A19" s="26">
        <v>1</v>
      </c>
      <c r="B19" s="28" t="s">
        <v>32</v>
      </c>
      <c r="C19" s="29" t="s">
        <v>14</v>
      </c>
      <c r="D19" s="30">
        <v>71.43</v>
      </c>
      <c r="E19" s="31">
        <v>13.55</v>
      </c>
      <c r="F19" s="32">
        <f>D19*E19</f>
        <v>967.8765</v>
      </c>
      <c r="G19" s="33">
        <v>13</v>
      </c>
      <c r="H19" s="11">
        <v>55.28</v>
      </c>
      <c r="I19" s="9">
        <f>G19*H19</f>
        <v>718.64</v>
      </c>
      <c r="J19" s="34" t="s">
        <v>33</v>
      </c>
      <c r="K19" s="4"/>
      <c r="L19" s="4"/>
      <c r="M19" s="4"/>
      <c r="N19" s="4"/>
      <c r="O19" s="4"/>
    </row>
    <row r="20" ht="27" customHeight="1" spans="1:15">
      <c r="A20" s="26">
        <v>2</v>
      </c>
      <c r="B20" s="28" t="s">
        <v>34</v>
      </c>
      <c r="C20" s="35"/>
      <c r="D20" s="30">
        <v>2068.5</v>
      </c>
      <c r="E20" s="36"/>
      <c r="F20" s="32">
        <f>D20*E19</f>
        <v>28028.175</v>
      </c>
      <c r="G20" s="33">
        <v>145</v>
      </c>
      <c r="H20" s="15"/>
      <c r="I20" s="9">
        <f>G20*H19</f>
        <v>8015.6</v>
      </c>
      <c r="J20" s="34" t="s">
        <v>35</v>
      </c>
      <c r="K20" s="4"/>
      <c r="L20" s="4"/>
      <c r="M20" s="4"/>
      <c r="N20" s="4"/>
      <c r="O20" s="4"/>
    </row>
    <row r="21" ht="27" customHeight="1" spans="1:15">
      <c r="A21" s="26">
        <v>3</v>
      </c>
      <c r="B21" s="28" t="s">
        <v>36</v>
      </c>
      <c r="C21" s="35"/>
      <c r="D21" s="30">
        <v>336.14</v>
      </c>
      <c r="E21" s="36"/>
      <c r="F21" s="32">
        <f>D21*E19</f>
        <v>4554.697</v>
      </c>
      <c r="G21" s="33">
        <v>75</v>
      </c>
      <c r="H21" s="15"/>
      <c r="I21" s="9">
        <f>G21*H19</f>
        <v>4146</v>
      </c>
      <c r="J21" s="34" t="s">
        <v>37</v>
      </c>
      <c r="K21" s="4"/>
      <c r="L21" s="4"/>
      <c r="M21" s="4"/>
      <c r="N21" s="4"/>
      <c r="O21" s="4"/>
    </row>
    <row r="22" ht="27" customHeight="1" spans="1:15">
      <c r="A22" s="26">
        <v>4</v>
      </c>
      <c r="B22" s="28" t="s">
        <v>38</v>
      </c>
      <c r="C22" s="35"/>
      <c r="D22" s="30">
        <v>408.97</v>
      </c>
      <c r="E22" s="36"/>
      <c r="F22" s="32">
        <f>D22*E19</f>
        <v>5541.5435</v>
      </c>
      <c r="G22" s="33">
        <v>26</v>
      </c>
      <c r="H22" s="15"/>
      <c r="I22" s="9">
        <f>G22*H19</f>
        <v>1437.28</v>
      </c>
      <c r="J22" s="34" t="s">
        <v>37</v>
      </c>
      <c r="K22" s="4"/>
      <c r="L22" s="4"/>
      <c r="M22" s="4"/>
      <c r="N22" s="4"/>
      <c r="O22" s="4"/>
    </row>
    <row r="23" ht="27" customHeight="1" spans="1:15">
      <c r="A23" s="26">
        <v>5</v>
      </c>
      <c r="B23" s="28" t="s">
        <v>39</v>
      </c>
      <c r="C23" s="35"/>
      <c r="D23" s="30">
        <v>2548.53</v>
      </c>
      <c r="E23" s="36"/>
      <c r="F23" s="32">
        <f>D23*E19</f>
        <v>34532.5815</v>
      </c>
      <c r="G23" s="33">
        <v>81</v>
      </c>
      <c r="H23" s="15"/>
      <c r="I23" s="9">
        <f>G23*H19</f>
        <v>4477.68</v>
      </c>
      <c r="J23" s="34" t="s">
        <v>37</v>
      </c>
      <c r="K23" s="4"/>
      <c r="L23" s="4"/>
      <c r="M23" s="4"/>
      <c r="N23" s="4"/>
      <c r="O23" s="4"/>
    </row>
    <row r="24" ht="27" customHeight="1" spans="1:15">
      <c r="A24" s="26">
        <v>6</v>
      </c>
      <c r="B24" s="28" t="s">
        <v>40</v>
      </c>
      <c r="C24" s="35"/>
      <c r="D24" s="37">
        <v>607.3</v>
      </c>
      <c r="E24" s="36"/>
      <c r="F24" s="32">
        <f>D24*E19</f>
        <v>8228.915</v>
      </c>
      <c r="G24" s="33">
        <v>31</v>
      </c>
      <c r="H24" s="15"/>
      <c r="I24" s="9">
        <f>G24*H19</f>
        <v>1713.68</v>
      </c>
      <c r="J24" s="34" t="s">
        <v>35</v>
      </c>
      <c r="K24" s="4"/>
      <c r="L24" s="4"/>
      <c r="M24" s="4"/>
      <c r="N24" s="4"/>
      <c r="O24" s="4"/>
    </row>
    <row r="25" ht="27" customHeight="1" spans="1:15">
      <c r="A25" s="26">
        <v>7</v>
      </c>
      <c r="B25" s="28" t="s">
        <v>41</v>
      </c>
      <c r="C25" s="35"/>
      <c r="D25" s="30">
        <v>721</v>
      </c>
      <c r="E25" s="36"/>
      <c r="F25" s="32">
        <f>D25*E19</f>
        <v>9769.55</v>
      </c>
      <c r="G25" s="33">
        <v>37</v>
      </c>
      <c r="H25" s="15"/>
      <c r="I25" s="9">
        <f>G25*H19</f>
        <v>2045.36</v>
      </c>
      <c r="J25" s="34" t="s">
        <v>35</v>
      </c>
      <c r="K25" s="4"/>
      <c r="L25" s="4"/>
      <c r="M25" s="4"/>
      <c r="N25" s="4"/>
      <c r="O25" s="4"/>
    </row>
    <row r="26" ht="27" customHeight="1" spans="1:15">
      <c r="A26" s="26">
        <v>8</v>
      </c>
      <c r="B26" s="28" t="s">
        <v>42</v>
      </c>
      <c r="C26" s="35"/>
      <c r="D26" s="30">
        <v>38</v>
      </c>
      <c r="E26" s="36"/>
      <c r="F26" s="32">
        <f>D26*E19</f>
        <v>514.9</v>
      </c>
      <c r="G26" s="38" t="s">
        <v>19</v>
      </c>
      <c r="H26" s="15"/>
      <c r="I26" s="9" t="s">
        <v>19</v>
      </c>
      <c r="J26" s="34" t="s">
        <v>43</v>
      </c>
      <c r="K26" s="4"/>
      <c r="L26" s="4"/>
      <c r="M26" s="4"/>
      <c r="N26" s="4"/>
      <c r="O26" s="4"/>
    </row>
    <row r="27" ht="27" customHeight="1" spans="1:15">
      <c r="A27" s="26">
        <v>9</v>
      </c>
      <c r="B27" s="28" t="s">
        <v>44</v>
      </c>
      <c r="C27" s="35"/>
      <c r="D27" s="30">
        <v>700.5</v>
      </c>
      <c r="E27" s="36"/>
      <c r="F27" s="32">
        <f>D27*E19</f>
        <v>9491.775</v>
      </c>
      <c r="G27" s="33">
        <v>38</v>
      </c>
      <c r="H27" s="15"/>
      <c r="I27" s="9">
        <f>G27*H19</f>
        <v>2100.64</v>
      </c>
      <c r="J27" s="34" t="s">
        <v>45</v>
      </c>
      <c r="K27" s="4"/>
      <c r="L27" s="4"/>
      <c r="M27" s="4"/>
      <c r="N27" s="4"/>
      <c r="O27" s="4"/>
    </row>
    <row r="28" ht="27" customHeight="1" spans="1:15">
      <c r="A28" s="26">
        <v>10</v>
      </c>
      <c r="B28" s="28" t="s">
        <v>46</v>
      </c>
      <c r="C28" s="35"/>
      <c r="D28" s="30">
        <v>2210.03</v>
      </c>
      <c r="E28" s="36"/>
      <c r="F28" s="32">
        <f>D28*E19</f>
        <v>29945.9065</v>
      </c>
      <c r="G28" s="38" t="s">
        <v>19</v>
      </c>
      <c r="H28" s="15"/>
      <c r="I28" s="9" t="s">
        <v>19</v>
      </c>
      <c r="J28" s="34" t="s">
        <v>47</v>
      </c>
      <c r="K28" s="4"/>
      <c r="L28" s="4"/>
      <c r="M28" s="4"/>
      <c r="N28" s="4"/>
      <c r="O28" s="4"/>
    </row>
    <row r="29" ht="32" customHeight="1" spans="1:15">
      <c r="A29" s="26">
        <v>11</v>
      </c>
      <c r="B29" s="28" t="s">
        <v>17</v>
      </c>
      <c r="C29" s="35"/>
      <c r="D29" s="39" t="s">
        <v>19</v>
      </c>
      <c r="E29" s="36"/>
      <c r="F29" s="32" t="s">
        <v>19</v>
      </c>
      <c r="G29" s="33">
        <v>87</v>
      </c>
      <c r="H29" s="15"/>
      <c r="I29" s="9">
        <f>G29*H19</f>
        <v>4809.36</v>
      </c>
      <c r="J29" s="40" t="s">
        <v>48</v>
      </c>
      <c r="K29" s="4"/>
      <c r="L29" s="4"/>
      <c r="M29" s="4"/>
      <c r="N29" s="4"/>
      <c r="O29" s="4"/>
    </row>
    <row r="30" ht="32" customHeight="1" spans="1:15">
      <c r="A30" s="26">
        <v>12</v>
      </c>
      <c r="B30" s="28" t="s">
        <v>49</v>
      </c>
      <c r="C30" s="35"/>
      <c r="D30" s="30">
        <v>25.17</v>
      </c>
      <c r="E30" s="36"/>
      <c r="F30" s="32">
        <f>D30*E19</f>
        <v>341.0535</v>
      </c>
      <c r="G30" s="41">
        <v>3</v>
      </c>
      <c r="H30" s="15"/>
      <c r="I30" s="9">
        <f>G30*H19</f>
        <v>165.84</v>
      </c>
      <c r="J30" s="40" t="s">
        <v>50</v>
      </c>
      <c r="K30" s="4"/>
      <c r="L30" s="4"/>
      <c r="M30" s="4"/>
      <c r="N30" s="4"/>
      <c r="O30" s="4"/>
    </row>
    <row r="31" ht="27" customHeight="1" spans="1:15">
      <c r="A31" s="26">
        <v>13</v>
      </c>
      <c r="B31" s="28" t="s">
        <v>51</v>
      </c>
      <c r="C31" s="35"/>
      <c r="D31" s="30">
        <v>261.5</v>
      </c>
      <c r="E31" s="36"/>
      <c r="F31" s="32">
        <f>D31*E19</f>
        <v>3543.325</v>
      </c>
      <c r="G31" s="33">
        <v>174</v>
      </c>
      <c r="H31" s="15"/>
      <c r="I31" s="9">
        <f>G31*H19</f>
        <v>9618.72</v>
      </c>
      <c r="J31" s="34" t="s">
        <v>52</v>
      </c>
      <c r="K31" s="4"/>
      <c r="L31" s="4"/>
      <c r="M31" s="4"/>
      <c r="N31" s="4"/>
      <c r="O31" s="4"/>
    </row>
    <row r="32" ht="27" customHeight="1" spans="1:15">
      <c r="A32" s="26">
        <v>14</v>
      </c>
      <c r="B32" s="28" t="s">
        <v>53</v>
      </c>
      <c r="C32" s="35"/>
      <c r="D32" s="30">
        <v>2180</v>
      </c>
      <c r="E32" s="36"/>
      <c r="F32" s="32">
        <f>D32*E19</f>
        <v>29539</v>
      </c>
      <c r="G32" s="38" t="s">
        <v>19</v>
      </c>
      <c r="H32" s="15"/>
      <c r="I32" s="9" t="s">
        <v>19</v>
      </c>
      <c r="J32" s="34" t="s">
        <v>37</v>
      </c>
      <c r="K32" s="4"/>
      <c r="L32" s="4"/>
      <c r="M32" s="4"/>
      <c r="N32" s="4"/>
      <c r="O32" s="4"/>
    </row>
    <row r="33" ht="45" customHeight="1" spans="1:15">
      <c r="A33" s="26">
        <v>15</v>
      </c>
      <c r="B33" s="42" t="s">
        <v>54</v>
      </c>
      <c r="C33" s="35"/>
      <c r="D33" s="20" t="s">
        <v>19</v>
      </c>
      <c r="E33" s="36"/>
      <c r="F33" s="43" t="s">
        <v>19</v>
      </c>
      <c r="G33" s="16">
        <v>187</v>
      </c>
      <c r="H33" s="15"/>
      <c r="I33" s="9">
        <f>G33*H19</f>
        <v>10337.36</v>
      </c>
      <c r="J33" s="34" t="s">
        <v>55</v>
      </c>
      <c r="K33" s="4"/>
      <c r="L33" s="4"/>
      <c r="M33" s="4"/>
      <c r="N33" s="4"/>
      <c r="O33" s="4"/>
    </row>
    <row r="34" ht="27" customHeight="1" spans="1:15">
      <c r="A34" s="26">
        <v>16</v>
      </c>
      <c r="B34" s="44" t="s">
        <v>18</v>
      </c>
      <c r="C34" s="45"/>
      <c r="D34" s="9">
        <v>846.8</v>
      </c>
      <c r="E34" s="46"/>
      <c r="F34" s="47">
        <f>D34*E19</f>
        <v>11474.14</v>
      </c>
      <c r="G34" s="48" t="s">
        <v>19</v>
      </c>
      <c r="H34" s="18"/>
      <c r="I34" s="9" t="s">
        <v>19</v>
      </c>
      <c r="J34" s="40" t="s">
        <v>56</v>
      </c>
      <c r="K34" s="4"/>
      <c r="L34" s="4"/>
      <c r="M34" s="4"/>
      <c r="N34" s="4"/>
      <c r="O34" s="4"/>
    </row>
    <row r="35" ht="27" customHeight="1" spans="1:15">
      <c r="A35" s="26">
        <v>17</v>
      </c>
      <c r="B35" s="44" t="s">
        <v>21</v>
      </c>
      <c r="C35" s="35" t="s">
        <v>22</v>
      </c>
      <c r="D35" s="20" t="s">
        <v>19</v>
      </c>
      <c r="E35" s="36" t="s">
        <v>19</v>
      </c>
      <c r="F35" s="43" t="s">
        <v>19</v>
      </c>
      <c r="G35" s="16">
        <v>5</v>
      </c>
      <c r="H35" s="15">
        <v>79.8</v>
      </c>
      <c r="I35" s="9">
        <f>G35*H35</f>
        <v>399</v>
      </c>
      <c r="J35" s="40" t="s">
        <v>57</v>
      </c>
      <c r="K35" s="4"/>
      <c r="L35" s="4"/>
      <c r="M35" s="4"/>
      <c r="N35" s="4"/>
      <c r="O35" s="4"/>
    </row>
    <row r="36" ht="27" customHeight="1" spans="1:15">
      <c r="A36" s="26">
        <v>18</v>
      </c>
      <c r="B36" s="44" t="s">
        <v>25</v>
      </c>
      <c r="C36" s="45"/>
      <c r="D36" s="20" t="s">
        <v>19</v>
      </c>
      <c r="E36" s="46"/>
      <c r="F36" s="43" t="s">
        <v>19</v>
      </c>
      <c r="G36" s="16">
        <v>3</v>
      </c>
      <c r="H36" s="18"/>
      <c r="I36" s="9">
        <f>G36*H35</f>
        <v>239.4</v>
      </c>
      <c r="J36" s="40" t="s">
        <v>57</v>
      </c>
      <c r="K36" s="4"/>
      <c r="L36" s="4"/>
      <c r="M36" s="4"/>
      <c r="N36" s="4"/>
      <c r="O36" s="4"/>
    </row>
    <row r="37" ht="27" customHeight="1" spans="1:15">
      <c r="A37" s="49" t="s">
        <v>26</v>
      </c>
      <c r="B37" s="50"/>
      <c r="C37" s="9"/>
      <c r="D37" s="9">
        <f>SUM(D19:D36)</f>
        <v>13023.87</v>
      </c>
      <c r="E37" s="9"/>
      <c r="F37" s="51">
        <f>SUM(F19:F36)</f>
        <v>176473.4385</v>
      </c>
      <c r="G37" s="9">
        <f>SUM(G19:G36)</f>
        <v>905</v>
      </c>
      <c r="H37" s="9"/>
      <c r="I37" s="22">
        <f>SUM(I19:I36)</f>
        <v>50224.56</v>
      </c>
      <c r="J37" s="52"/>
      <c r="K37" s="4"/>
      <c r="L37" s="4"/>
      <c r="M37" s="4"/>
      <c r="N37" s="4"/>
      <c r="O37" s="4"/>
    </row>
    <row r="38" ht="27" customHeight="1" spans="1:15">
      <c r="A38" s="26" t="s">
        <v>27</v>
      </c>
      <c r="B38" s="26"/>
      <c r="C38" s="53">
        <f>F37+I37</f>
        <v>226697.9985</v>
      </c>
      <c r="D38" s="54"/>
      <c r="E38" s="54"/>
      <c r="F38" s="54"/>
      <c r="G38" s="54"/>
      <c r="H38" s="54"/>
      <c r="I38" s="54"/>
      <c r="J38" s="55"/>
      <c r="K38" s="4"/>
      <c r="L38" s="4"/>
      <c r="M38" s="4"/>
      <c r="N38" s="4"/>
      <c r="O38" s="4"/>
    </row>
    <row r="39" spans="1:15">
      <c r="A39" s="4"/>
      <c r="B39" s="4"/>
      <c r="C39" s="4"/>
      <c r="D39" s="4"/>
      <c r="E39" s="4"/>
      <c r="F39" s="56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4" t="s">
        <v>58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</sheetData>
  <mergeCells count="34">
    <mergeCell ref="A1:J1"/>
    <mergeCell ref="A3:J3"/>
    <mergeCell ref="D4:F4"/>
    <mergeCell ref="G4:I4"/>
    <mergeCell ref="A13:B13"/>
    <mergeCell ref="A14:B14"/>
    <mergeCell ref="C14:J14"/>
    <mergeCell ref="A16:J16"/>
    <mergeCell ref="D17:F17"/>
    <mergeCell ref="G17:I17"/>
    <mergeCell ref="A37:B37"/>
    <mergeCell ref="A38:B38"/>
    <mergeCell ref="C38:J38"/>
    <mergeCell ref="A40:J40"/>
    <mergeCell ref="A4:A5"/>
    <mergeCell ref="A17:A18"/>
    <mergeCell ref="B4:B5"/>
    <mergeCell ref="B17:B18"/>
    <mergeCell ref="C4:C5"/>
    <mergeCell ref="C6:C9"/>
    <mergeCell ref="C10:C12"/>
    <mergeCell ref="C17:C18"/>
    <mergeCell ref="C19:C34"/>
    <mergeCell ref="C35:C36"/>
    <mergeCell ref="E6:E9"/>
    <mergeCell ref="E10:E12"/>
    <mergeCell ref="E19:E34"/>
    <mergeCell ref="E35:E36"/>
    <mergeCell ref="H6:H9"/>
    <mergeCell ref="H10:H12"/>
    <mergeCell ref="H19:H34"/>
    <mergeCell ref="H35:H36"/>
    <mergeCell ref="J4:J5"/>
    <mergeCell ref="J17:J18"/>
  </mergeCells>
  <pageMargins left="0.471527777777778" right="0.471527777777778" top="0.432638888888889" bottom="0.708333333333333" header="0.354166666666667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秀芬</cp:lastModifiedBy>
  <dcterms:created xsi:type="dcterms:W3CDTF">2025-12-17T03:16:00Z</dcterms:created>
  <dcterms:modified xsi:type="dcterms:W3CDTF">2025-12-23T06:33:24Z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C0DFBD1275F44E2590DD0A83C69483A7_13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