
<file path=[Content_Types].xml><?xml version="1.0" encoding="utf-8"?>
<Types xmlns="http://schemas.openxmlformats.org/package/2006/content-types">
  <Default Extension="jpeg" ContentType="image/jpeg"/>
  <Default Extension="JPG" ContentType="image/.jpg"/>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ellimages.xml" ContentType="application/vnd.wps-officedocument.cellimag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8530" windowHeight="7130"/>
  </bookViews>
  <sheets>
    <sheet name="Sheet1" sheetId="1" r:id="rId1"/>
  </sheets>
  <calcPr calcId="144525"/>
</workbook>
</file>

<file path=xl/cellimages.xml><?xml version="1.0" encoding="utf-8"?>
<etc:cellImages xmlns:xdr="http://schemas.openxmlformats.org/drawingml/2006/spreadsheetDrawing" xmlns:r="http://schemas.openxmlformats.org/officeDocument/2006/relationships" xmlns:a="http://schemas.openxmlformats.org/drawingml/2006/main" xmlns:etc="http://www.wps.cn/officeDocument/2017/etCustomData">
  <etc:cellImage>
    <xdr:pic>
      <xdr:nvPicPr>
        <xdr:cNvPr id="25" name="ID_0318B580B63F434B9EDA271EE9F92221" descr="5b5afada41db47d8cef830779594586"/>
        <xdr:cNvPicPr>
          <a:picLocks noChangeAspect="1"/>
        </xdr:cNvPicPr>
      </xdr:nvPicPr>
      <xdr:blipFill>
        <a:blip r:embed="rId1"/>
        <a:stretch>
          <a:fillRect/>
        </a:stretch>
      </xdr:blipFill>
      <xdr:spPr>
        <a:xfrm>
          <a:off x="1835150" y="5416550"/>
          <a:ext cx="7099300" cy="7620000"/>
        </a:xfrm>
        <a:prstGeom prst="rect">
          <a:avLst/>
        </a:prstGeom>
      </xdr:spPr>
    </xdr:pic>
  </etc:cellImage>
  <etc:cellImage>
    <xdr:pic>
      <xdr:nvPicPr>
        <xdr:cNvPr id="17" name="ID_38BF56E92AE447189EF689AC1E774E08"/>
        <xdr:cNvPicPr>
          <a:picLocks noChangeAspect="1"/>
        </xdr:cNvPicPr>
      </xdr:nvPicPr>
      <xdr:blipFill>
        <a:blip r:embed="rId2" r:link="rId3" cstate="print"/>
        <a:stretch>
          <a:fillRect/>
        </a:stretch>
      </xdr:blipFill>
      <xdr:spPr>
        <a:xfrm>
          <a:off x="2070100" y="699135"/>
          <a:ext cx="1699260" cy="1503680"/>
        </a:xfrm>
        <a:prstGeom prst="rect">
          <a:avLst/>
        </a:prstGeom>
        <a:noFill/>
        <a:ln w="9525">
          <a:noFill/>
        </a:ln>
      </xdr:spPr>
    </xdr:pic>
  </etc:cellImage>
  <etc:cellImage>
    <xdr:pic>
      <xdr:nvPicPr>
        <xdr:cNvPr id="22" name="ID_C1B271DF722D44AC80EA84A1747E060A"/>
        <xdr:cNvPicPr>
          <a:picLocks noChangeAspect="1"/>
        </xdr:cNvPicPr>
      </xdr:nvPicPr>
      <xdr:blipFill>
        <a:blip r:embed="rId4" cstate="print"/>
        <a:stretch>
          <a:fillRect/>
        </a:stretch>
      </xdr:blipFill>
      <xdr:spPr>
        <a:xfrm>
          <a:off x="1917700" y="3752850"/>
          <a:ext cx="2273300" cy="1543685"/>
        </a:xfrm>
        <a:prstGeom prst="rect">
          <a:avLst/>
        </a:prstGeom>
        <a:noFill/>
        <a:ln w="9525">
          <a:noFill/>
        </a:ln>
      </xdr:spPr>
    </xdr:pic>
  </etc:cellImage>
  <etc:cellImage>
    <xdr:pic>
      <xdr:nvPicPr>
        <xdr:cNvPr id="20" name="ID_479E7D58AA9441AC9C06D4BEDFDB8BCE"/>
        <xdr:cNvPicPr/>
      </xdr:nvPicPr>
      <xdr:blipFill>
        <a:blip r:embed="rId5" cstate="print"/>
        <a:stretch>
          <a:fillRect/>
        </a:stretch>
      </xdr:blipFill>
      <xdr:spPr>
        <a:xfrm>
          <a:off x="1920240" y="7363460"/>
          <a:ext cx="2124710" cy="1585595"/>
        </a:xfrm>
        <a:prstGeom prst="rect">
          <a:avLst/>
        </a:prstGeom>
        <a:noFill/>
        <a:ln>
          <a:noFill/>
        </a:ln>
      </xdr:spPr>
    </xdr:pic>
  </etc:cellImage>
  <etc:cellImage>
    <xdr:pic>
      <xdr:nvPicPr>
        <xdr:cNvPr id="21" name="ID_7FE8199397F54D39B9044991C4F490B5"/>
        <xdr:cNvPicPr>
          <a:picLocks noChangeAspect="1"/>
        </xdr:cNvPicPr>
      </xdr:nvPicPr>
      <xdr:blipFill>
        <a:blip r:embed="rId6" r:link="rId3" cstate="print"/>
        <a:stretch>
          <a:fillRect/>
        </a:stretch>
      </xdr:blipFill>
      <xdr:spPr>
        <a:xfrm>
          <a:off x="2425065" y="9055735"/>
          <a:ext cx="1245235" cy="1247775"/>
        </a:xfrm>
        <a:prstGeom prst="rect">
          <a:avLst/>
        </a:prstGeom>
        <a:noFill/>
        <a:ln>
          <a:noFill/>
        </a:ln>
      </xdr:spPr>
    </xdr:pic>
  </etc:cellImage>
  <etc:cellImage>
    <xdr:pic>
      <xdr:nvPicPr>
        <xdr:cNvPr id="19" name="ID_04477A73881241099CE7F4C13BE2AA3B"/>
        <xdr:cNvPicPr>
          <a:picLocks noChangeAspect="1"/>
        </xdr:cNvPicPr>
      </xdr:nvPicPr>
      <xdr:blipFill>
        <a:blip r:embed="rId7" r:link="rId3" cstate="print"/>
        <a:srcRect r="53453" b="4671"/>
        <a:stretch>
          <a:fillRect/>
        </a:stretch>
      </xdr:blipFill>
      <xdr:spPr>
        <a:xfrm>
          <a:off x="2600325" y="10599420"/>
          <a:ext cx="1085215" cy="2225040"/>
        </a:xfrm>
        <a:prstGeom prst="rect">
          <a:avLst/>
        </a:prstGeom>
        <a:noFill/>
        <a:ln>
          <a:noFill/>
        </a:ln>
      </xdr:spPr>
    </xdr:pic>
  </etc:cellImage>
  <etc:cellImage>
    <xdr:pic>
      <xdr:nvPicPr>
        <xdr:cNvPr id="27" name="ID_303D741DC74A42ADAF3FD2E071F9D066" descr="ab054c546baabf4bdf9f2c00cc1cafb"/>
        <xdr:cNvPicPr>
          <a:picLocks noChangeAspect="1"/>
        </xdr:cNvPicPr>
      </xdr:nvPicPr>
      <xdr:blipFill>
        <a:blip r:embed="rId8" cstate="print"/>
        <a:stretch>
          <a:fillRect/>
        </a:stretch>
      </xdr:blipFill>
      <xdr:spPr>
        <a:xfrm>
          <a:off x="1723390" y="20966430"/>
          <a:ext cx="1617345" cy="1447165"/>
        </a:xfrm>
        <a:prstGeom prst="rect">
          <a:avLst/>
        </a:prstGeom>
      </xdr:spPr>
    </xdr:pic>
  </etc:cellImage>
</etc:cellImages>
</file>

<file path=xl/sharedStrings.xml><?xml version="1.0" encoding="utf-8"?>
<sst xmlns="http://schemas.openxmlformats.org/spreadsheetml/2006/main" count="56" uniqueCount="46">
  <si>
    <t>附件2：                                                                            报价单</t>
  </si>
  <si>
    <t>序号</t>
  </si>
  <si>
    <t>产品名称</t>
  </si>
  <si>
    <t>产品尺寸（mm）</t>
  </si>
  <si>
    <t>图片</t>
  </si>
  <si>
    <t>产品要求</t>
  </si>
  <si>
    <t>单位</t>
  </si>
  <si>
    <t>数量</t>
  </si>
  <si>
    <t>单价</t>
  </si>
  <si>
    <t>金额</t>
  </si>
  <si>
    <t>备注</t>
  </si>
  <si>
    <t>洽谈桌</t>
  </si>
  <si>
    <t>600*600*750</t>
  </si>
  <si>
    <t>白色3CM厚高密度板烤漆，
50CM直径五金烤漆喇叭盘</t>
  </si>
  <si>
    <t>张</t>
  </si>
  <si>
    <t>工业软件园2张
海科兴1张
宝龙智造园1张</t>
  </si>
  <si>
    <t>洽谈椅</t>
  </si>
  <si>
    <t>常规</t>
  </si>
  <si>
    <t>饰面：可选西皮、超纤皮及真皮；皮面柔软，光泽度好，韧性强。内框架：实木框架配多层夹板装订而成； 海绵：环保型高密度、高回弹PU泡绵，附不含氟氨化合物的高弹力定型海绵及多层丝棉作填充，座垫泡棉密度大于40kg/m3，靠垫泡棉密度大于25kg/m3, 圆润厚实，弹性好。承重弹力结构：靠背装订进口多条橡筋，坐垫为标准间距蛇形簧+平衡进口橡筋+面网；五金脚架：不锈钢脚架，表面抛光处理；脚垫：耐磨脚垫、防止打滑及保护地面。</t>
  </si>
  <si>
    <t>工业软件园8张
海科兴4张
宝龙智造园4张</t>
  </si>
  <si>
    <t>卡座</t>
  </si>
  <si>
    <t>1800*1800*1200</t>
  </si>
  <si>
    <t>1、基材：采用环保优质三聚氰胺板，刨花板内材，符合国际E1级环保标准，含水率≤9%，经防潮、防虫、防腐处理，抗弯力强，不易变形；
2、封边：2mm厚PVC封边。采用高温封边热溶胶，经全自动封边机热压与板材粘连无丝无缝，在不同地区气温、湿度的变化中不受影响，能长期不变形、不开裂；
3、封边胶：采用高温封边热溶胶，热稳定好，抗高低温性能好；
4、贴面胶：采用环保胶水，符合国际E1级环保标准；
5、五金配件：采用优质五金配件，所有五金件作防锈、防腐处理；导轨-三节，拉趟次数超过10万次，隐藏式滑道带防滑脱系统，滑动无声。</t>
  </si>
  <si>
    <t>位</t>
  </si>
  <si>
    <t>工业软件园2位
海科兴2位
宝龙智造园1位
上井智造园1位</t>
  </si>
  <si>
    <t>1200*600*1100</t>
  </si>
  <si>
    <t>工业软件园18张</t>
  </si>
  <si>
    <t>会议桌</t>
  </si>
  <si>
    <t>3500*1200*750</t>
  </si>
  <si>
    <t>1、基材：采用环保优质三聚氰胺板，刨花板内材，符合国际E1级环保标准，含水率≤9%，经防潮、防虫、防腐处理，抗弯力强，不易变形；
2、封边：2mm厚PVC封边。采用高温封边热溶胶，经全自动封边机热压与板材粘连无丝无缝，在不同地区气温、湿度的变化中不受影响，能长期不变形、不开裂；
3、封边胶：采用高温封边热溶胶，热稳定好，抗高低温性能好；
4、贴面胶：采用环保胶水，符合国际E1级环保标准；
5、五金配件：采用优质五金配件，所有五金件作防锈、防腐处理。</t>
  </si>
  <si>
    <t>工业软件园1张
宝龙智造园1张</t>
  </si>
  <si>
    <t>会议椅</t>
  </si>
  <si>
    <t>会议椅的结构必须稳固，桌椅结构加固后，力学性能及稳定性需符合《中华人民共和国轻工行业标准—餐桌》(QB/T 4467-2013)的相关规定。椅子的力学性能需符合《QB/T 2601-2013标准》的要求，确保长时间使用不会疲劳。会议椅的基材通常采用E1级环保型中密度纤维板，含水率≤8%，板材密度≥00g/cm³，吸水厚度膨胀率≤12.0%，静曲强度≥24.0MPa，弹性模量≥2300MPa，甲醛释放量(气候箱法)≤0.124mg/m³，总挥发性有机化合物≤0.50mg/m².h‌。</t>
  </si>
  <si>
    <t>工业软件园34张
宝龙智造园20张
海科兴19张
上井智造园1张</t>
  </si>
  <si>
    <t>文件柜</t>
  </si>
  <si>
    <t>900*400*1850</t>
  </si>
  <si>
    <t>1.优质鞍钢一级冷轧钢板采用大型进口数控设备经剪切，冲压，折弯，焊接，装配而成。钢板厚度1.0mm；2.所有焊接部位均采用点焊、二氧化碳保护焊接工艺，焊点牢固、平滑、美观，无气泡和漏焊、假焊现象。3.涂饰：柜面采用绿色环保型环氧聚酯粉末静电喷塑，高温塑化处理，对人体及周围环境不产生危害，无毒、无副作用，使用时无异味。</t>
  </si>
  <si>
    <t>个</t>
  </si>
  <si>
    <t>工业软件园8个
海科兴2个
上井智造园4个
宝龙智造园6个</t>
  </si>
  <si>
    <t>1400*1400*1200</t>
  </si>
  <si>
    <t>海科兴15张
宝龙智造园6张</t>
  </si>
  <si>
    <t>其他说明
（一）办公家具清单未对家具具体颜色做出要求，实物颜色由中标人根据采购人意向款式颜色报样板给采购人选择确认再制作，否则造成损失由中标人全力承担。
（二）办公家具清单的家具实际尺寸需中标人实地测量并出具图纸经采购人确认后再制作，否则造成损失由中标人全部承担，以实地测量为准。 
（三）出具图纸后，中标人提供拟选用的板材及五金配件供采购人确认。
（四）中标人的报价包括但不限于税费、设计费、运输费等一切可能产生的费用。
（五）以上采购清单为预估数量，以采购人实际需求配送的办公家具结算。</t>
  </si>
  <si>
    <t>报价单位：</t>
  </si>
  <si>
    <t>联系人：</t>
  </si>
  <si>
    <t>联系方式：</t>
  </si>
  <si>
    <t>日期：   年 月 日</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</si>
</sst>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3">
    <font>
      <sz val="11"/>
      <color theme="1"/>
      <name val="宋体"/>
      <charset val="134"/>
      <scheme val="minor"/>
    </font>
    <font>
      <sz val="9"/>
      <color rgb="FF000000"/>
      <name val="宋体"/>
      <charset val="134"/>
      <scheme val="minor"/>
    </font>
    <font>
      <u/>
      <sz val="11"/>
      <color rgb="FF0000FF"/>
      <name val="宋体"/>
      <charset val="0"/>
      <scheme val="minor"/>
    </font>
    <font>
      <sz val="9"/>
      <color theme="1"/>
      <name val="宋体"/>
      <charset val="134"/>
      <scheme val="minor"/>
    </font>
    <font>
      <sz val="9"/>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5" fillId="3" borderId="0" applyNumberFormat="0" applyBorder="0" applyAlignment="0" applyProtection="0">
      <alignment vertical="center"/>
    </xf>
    <xf numFmtId="0" fontId="6" fillId="4"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5" fillId="5" borderId="0" applyNumberFormat="0" applyBorder="0" applyAlignment="0" applyProtection="0">
      <alignment vertical="center"/>
    </xf>
    <xf numFmtId="0" fontId="7" fillId="6" borderId="0" applyNumberFormat="0" applyBorder="0" applyAlignment="0" applyProtection="0">
      <alignment vertical="center"/>
    </xf>
    <xf numFmtId="43" fontId="0" fillId="0" borderId="0" applyFont="0" applyFill="0" applyBorder="0" applyAlignment="0" applyProtection="0">
      <alignment vertical="center"/>
    </xf>
    <xf numFmtId="0" fontId="8" fillId="7" borderId="0" applyNumberFormat="0" applyBorder="0" applyAlignment="0" applyProtection="0">
      <alignment vertical="center"/>
    </xf>
    <xf numFmtId="0" fontId="2" fillId="0" borderId="0" applyNumberFormat="0" applyFill="0" applyBorder="0" applyAlignment="0" applyProtection="0">
      <alignment vertical="center"/>
    </xf>
    <xf numFmtId="9"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0" fillId="8" borderId="4" applyNumberFormat="0" applyFont="0" applyAlignment="0" applyProtection="0">
      <alignment vertical="center"/>
    </xf>
    <xf numFmtId="0" fontId="8" fillId="9" borderId="0" applyNumberFormat="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5" applyNumberFormat="0" applyFill="0" applyAlignment="0" applyProtection="0">
      <alignment vertical="center"/>
    </xf>
    <xf numFmtId="0" fontId="8" fillId="10" borderId="0" applyNumberFormat="0" applyBorder="0" applyAlignment="0" applyProtection="0">
      <alignment vertical="center"/>
    </xf>
    <xf numFmtId="0" fontId="10" fillId="0" borderId="6" applyNumberFormat="0" applyFill="0" applyAlignment="0" applyProtection="0">
      <alignment vertical="center"/>
    </xf>
    <xf numFmtId="0" fontId="8" fillId="11" borderId="0" applyNumberFormat="0" applyBorder="0" applyAlignment="0" applyProtection="0">
      <alignment vertical="center"/>
    </xf>
    <xf numFmtId="0" fontId="16" fillId="12" borderId="7" applyNumberFormat="0" applyAlignment="0" applyProtection="0">
      <alignment vertical="center"/>
    </xf>
    <xf numFmtId="0" fontId="17" fillId="12" borderId="3" applyNumberFormat="0" applyAlignment="0" applyProtection="0">
      <alignment vertical="center"/>
    </xf>
    <xf numFmtId="0" fontId="18" fillId="13" borderId="8" applyNumberFormat="0" applyAlignment="0" applyProtection="0">
      <alignment vertical="center"/>
    </xf>
    <xf numFmtId="0" fontId="5" fillId="14" borderId="0" applyNumberFormat="0" applyBorder="0" applyAlignment="0" applyProtection="0">
      <alignment vertical="center"/>
    </xf>
    <xf numFmtId="0" fontId="8" fillId="15" borderId="0" applyNumberFormat="0" applyBorder="0" applyAlignment="0" applyProtection="0">
      <alignment vertical="center"/>
    </xf>
    <xf numFmtId="0" fontId="19" fillId="0" borderId="9" applyNumberFormat="0" applyFill="0" applyAlignment="0" applyProtection="0">
      <alignment vertical="center"/>
    </xf>
    <xf numFmtId="0" fontId="20" fillId="0" borderId="10" applyNumberFormat="0" applyFill="0" applyAlignment="0" applyProtection="0">
      <alignment vertical="center"/>
    </xf>
    <xf numFmtId="0" fontId="21" fillId="16" borderId="0" applyNumberFormat="0" applyBorder="0" applyAlignment="0" applyProtection="0">
      <alignment vertical="center"/>
    </xf>
    <xf numFmtId="0" fontId="22" fillId="17" borderId="0" applyNumberFormat="0" applyBorder="0" applyAlignment="0" applyProtection="0">
      <alignment vertical="center"/>
    </xf>
    <xf numFmtId="0" fontId="5" fillId="18" borderId="0" applyNumberFormat="0" applyBorder="0" applyAlignment="0" applyProtection="0">
      <alignment vertical="center"/>
    </xf>
    <xf numFmtId="0" fontId="8" fillId="19" borderId="0" applyNumberFormat="0" applyBorder="0" applyAlignment="0" applyProtection="0">
      <alignment vertical="center"/>
    </xf>
    <xf numFmtId="0" fontId="5" fillId="20" borderId="0" applyNumberFormat="0" applyBorder="0" applyAlignment="0" applyProtection="0">
      <alignment vertical="center"/>
    </xf>
    <xf numFmtId="0" fontId="5" fillId="21"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8" fillId="24" borderId="0" applyNumberFormat="0" applyBorder="0" applyAlignment="0" applyProtection="0">
      <alignment vertical="center"/>
    </xf>
    <xf numFmtId="0" fontId="8" fillId="25"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8" fillId="28" borderId="0" applyNumberFormat="0" applyBorder="0" applyAlignment="0" applyProtection="0">
      <alignment vertical="center"/>
    </xf>
    <xf numFmtId="0" fontId="5" fillId="29" borderId="0" applyNumberFormat="0" applyBorder="0" applyAlignment="0" applyProtection="0">
      <alignment vertical="center"/>
    </xf>
    <xf numFmtId="0" fontId="8" fillId="30" borderId="0" applyNumberFormat="0" applyBorder="0" applyAlignment="0" applyProtection="0">
      <alignment vertical="center"/>
    </xf>
    <xf numFmtId="0" fontId="8" fillId="31" borderId="0" applyNumberFormat="0" applyBorder="0" applyAlignment="0" applyProtection="0">
      <alignment vertical="center"/>
    </xf>
    <xf numFmtId="0" fontId="5" fillId="32" borderId="0" applyNumberFormat="0" applyBorder="0" applyAlignment="0" applyProtection="0">
      <alignment vertical="center"/>
    </xf>
    <xf numFmtId="0" fontId="8" fillId="33" borderId="0" applyNumberFormat="0" applyBorder="0" applyAlignment="0" applyProtection="0">
      <alignment vertical="center"/>
    </xf>
  </cellStyleXfs>
  <cellXfs count="17">
    <xf numFmtId="0" fontId="0" fillId="0" borderId="0" xfId="0">
      <alignment vertical="center"/>
    </xf>
    <xf numFmtId="0" fontId="1" fillId="0" borderId="0" xfId="0" applyFont="1" applyFill="1" applyBorder="1" applyAlignment="1">
      <alignment horizontal="left" vertical="center" wrapText="1"/>
    </xf>
    <xf numFmtId="0" fontId="1" fillId="0" borderId="1" xfId="0" applyFont="1" applyFill="1" applyBorder="1" applyAlignment="1">
      <alignment horizontal="center" vertical="center" wrapText="1"/>
    </xf>
    <xf numFmtId="0" fontId="1" fillId="0" borderId="1" xfId="0" applyFont="1" applyFill="1" applyBorder="1" applyAlignment="1">
      <alignment horizontal="left" vertical="center" wrapText="1"/>
    </xf>
    <xf numFmtId="0" fontId="1" fillId="0" borderId="1" xfId="0" applyFont="1" applyBorder="1" applyAlignment="1">
      <alignment horizontal="left" vertical="center" wrapText="1"/>
    </xf>
    <xf numFmtId="0" fontId="2" fillId="0" borderId="1" xfId="10" applyFill="1" applyBorder="1" applyAlignment="1">
      <alignment vertical="center"/>
    </xf>
    <xf numFmtId="0" fontId="1" fillId="2" borderId="1" xfId="0" applyFont="1" applyFill="1" applyBorder="1" applyAlignment="1">
      <alignment horizontal="center" vertical="center" wrapText="1"/>
    </xf>
    <xf numFmtId="0" fontId="3" fillId="2" borderId="1" xfId="0" applyFont="1" applyFill="1" applyBorder="1" applyAlignment="1">
      <alignment vertical="center"/>
    </xf>
    <xf numFmtId="0" fontId="3" fillId="0" borderId="1" xfId="0" applyFont="1" applyFill="1" applyBorder="1" applyAlignment="1">
      <alignment vertical="center"/>
    </xf>
    <xf numFmtId="0" fontId="3" fillId="0" borderId="1" xfId="0" applyFont="1" applyFill="1" applyBorder="1" applyAlignment="1">
      <alignment horizontal="center" vertical="center"/>
    </xf>
    <xf numFmtId="0" fontId="1" fillId="0" borderId="2" xfId="0" applyFont="1" applyFill="1" applyBorder="1" applyAlignment="1">
      <alignment horizontal="center" vertical="center" wrapText="1"/>
    </xf>
    <xf numFmtId="0" fontId="3" fillId="0" borderId="1" xfId="0" applyFont="1" applyBorder="1" applyAlignment="1">
      <alignment horizontal="left" vertical="center" wrapText="1"/>
    </xf>
    <xf numFmtId="0" fontId="3" fillId="0" borderId="0" xfId="0" applyFont="1" applyAlignment="1">
      <alignment horizontal="left" vertical="center" wrapText="1"/>
    </xf>
    <xf numFmtId="0" fontId="0" fillId="0" borderId="0" xfId="0" applyAlignment="1">
      <alignment horizontal="left" vertical="center"/>
    </xf>
    <xf numFmtId="0" fontId="1" fillId="0" borderId="1" xfId="0" applyFont="1" applyFill="1" applyBorder="1" applyAlignment="1">
      <alignment horizontal="left" vertical="top" wrapText="1"/>
    </xf>
    <xf numFmtId="0" fontId="4" fillId="0" borderId="1" xfId="0" applyFont="1" applyFill="1" applyBorder="1" applyAlignment="1">
      <alignment horizontal="left" vertical="top" wrapText="1"/>
    </xf>
    <xf numFmtId="0" fontId="0" fillId="0" borderId="0" xfId="0"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FFFF00"/>
      <color rgb="00FF0000"/>
    </mruColors>
  </colors>
  <extLst>
    <ext xmlns:x14="http://schemas.microsoft.com/office/spreadsheetml/2009/9/main" uri="{EB79DEF2-80B8-43e5-95BD-54CBDDF9020C}">
      <x14:slicerStyles defaultSlicerStyle="SlicerStyleLight1"/>
    </ext>
  </extLst>
</styleSheet>
</file>

<file path=xl/_rels/cellimages.xml.rels><?xml version="1.0" encoding="UTF-8" standalone="yes"?>
<Relationships xmlns="http://schemas.openxmlformats.org/package/2006/relationships"><Relationship Id="rId8" Type="http://schemas.openxmlformats.org/officeDocument/2006/relationships/image" Target="media/image7.png"/><Relationship Id="rId7" Type="http://schemas.openxmlformats.org/officeDocument/2006/relationships/image" Target="media/image6.jpeg"/><Relationship Id="rId6" Type="http://schemas.openxmlformats.org/officeDocument/2006/relationships/image" Target="media/image5.jpeg"/><Relationship Id="rId5" Type="http://schemas.openxmlformats.org/officeDocument/2006/relationships/image" Target="media/image4.png"/><Relationship Id="rId4" Type="http://schemas.openxmlformats.org/officeDocument/2006/relationships/image" Target="media/image3.png"/><Relationship Id="rId3" Type="http://schemas.openxmlformats.org/officeDocument/2006/relationships/image" Target="NULL" TargetMode="External"/><Relationship Id="rId2" Type="http://schemas.openxmlformats.org/officeDocument/2006/relationships/image" Target="media/image2.jpeg"/><Relationship Id="rId1" Type="http://schemas.openxmlformats.org/officeDocument/2006/relationships/image" Target="media/image1.jpeg"/></Relationships>
</file>

<file path=xl/_rels/workbook.xml.rels><?xml version="1.0" encoding="UTF-8" standalone="yes"?>
<Relationships xmlns="http://schemas.openxmlformats.org/package/2006/relationships"><Relationship Id="rId5" Type="http://www.wps.cn/officeDocument/2020/cellImage" Target="cellimages.xml"/><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6"/>
  <sheetViews>
    <sheetView tabSelected="1" workbookViewId="0">
      <pane ySplit="2" topLeftCell="A9" activePane="bottomLeft" state="frozen"/>
      <selection/>
      <selection pane="bottomLeft" activeCell="L10" sqref="L10"/>
    </sheetView>
  </sheetViews>
  <sheetFormatPr defaultColWidth="8.72727272727273" defaultRowHeight="14"/>
  <cols>
    <col min="1" max="1" width="4" customWidth="1"/>
    <col min="2" max="2" width="7.45454545454545" customWidth="1"/>
    <col min="4" max="4" width="20.4545454545455" customWidth="1"/>
    <col min="5" max="5" width="57.2727272727273" customWidth="1"/>
    <col min="6" max="6" width="3.90909090909091" customWidth="1"/>
    <col min="7" max="7" width="4.54545454545455" customWidth="1"/>
    <col min="8" max="9" width="5.63636363636364" customWidth="1"/>
    <col min="10" max="10" width="13.8181818181818" customWidth="1"/>
  </cols>
  <sheetData>
    <row r="1" spans="1:10">
      <c r="A1" s="1" t="s">
        <v>0</v>
      </c>
      <c r="B1" s="1"/>
      <c r="C1" s="1"/>
      <c r="D1" s="1"/>
      <c r="E1" s="1"/>
      <c r="F1" s="1"/>
      <c r="G1" s="1"/>
      <c r="H1" s="1"/>
      <c r="I1" s="1"/>
      <c r="J1" s="1"/>
    </row>
    <row r="2" ht="24" spans="1:10">
      <c r="A2" s="2" t="s">
        <v>1</v>
      </c>
      <c r="B2" s="2" t="s">
        <v>2</v>
      </c>
      <c r="C2" s="2" t="s">
        <v>3</v>
      </c>
      <c r="D2" s="2" t="s">
        <v>4</v>
      </c>
      <c r="E2" s="2" t="s">
        <v>5</v>
      </c>
      <c r="F2" s="2" t="s">
        <v>6</v>
      </c>
      <c r="G2" s="2" t="s">
        <v>7</v>
      </c>
      <c r="H2" s="2" t="s">
        <v>8</v>
      </c>
      <c r="I2" s="2" t="s">
        <v>9</v>
      </c>
      <c r="J2" s="2" t="s">
        <v>10</v>
      </c>
    </row>
    <row r="3" ht="38" customHeight="1" spans="1:10">
      <c r="A3" s="2">
        <v>1</v>
      </c>
      <c r="B3" s="2" t="s">
        <v>11</v>
      </c>
      <c r="C3" s="2" t="s">
        <v>12</v>
      </c>
      <c r="D3" s="2" t="str">
        <f>_xlfn.DISPIMG("ID_38BF56E92AE447189EF689AC1E774E08",1)</f>
        <v>=DISPIMG("ID_38BF56E92AE447189EF689AC1E774E08",1)</v>
      </c>
      <c r="E3" s="3" t="s">
        <v>13</v>
      </c>
      <c r="F3" s="2" t="s">
        <v>14</v>
      </c>
      <c r="G3" s="2">
        <v>4</v>
      </c>
      <c r="H3" s="2"/>
      <c r="I3" s="2"/>
      <c r="J3" s="14" t="s">
        <v>15</v>
      </c>
    </row>
    <row r="4" ht="65" customHeight="1" spans="1:10">
      <c r="A4" s="2">
        <v>2</v>
      </c>
      <c r="B4" s="2" t="s">
        <v>16</v>
      </c>
      <c r="C4" s="2" t="s">
        <v>17</v>
      </c>
      <c r="D4" s="2"/>
      <c r="E4" s="3" t="s">
        <v>18</v>
      </c>
      <c r="F4" s="2" t="s">
        <v>14</v>
      </c>
      <c r="G4" s="2">
        <v>16</v>
      </c>
      <c r="H4" s="2"/>
      <c r="I4" s="2"/>
      <c r="J4" s="14" t="s">
        <v>19</v>
      </c>
    </row>
    <row r="5" ht="89" customHeight="1" spans="1:10">
      <c r="A5" s="2">
        <v>3</v>
      </c>
      <c r="B5" s="2" t="s">
        <v>20</v>
      </c>
      <c r="C5" s="2" t="s">
        <v>21</v>
      </c>
      <c r="D5" s="2" t="str">
        <f>_xlfn.DISPIMG("ID_C1B271DF722D44AC80EA84A1747E060A",1)</f>
        <v>=DISPIMG("ID_C1B271DF722D44AC80EA84A1747E060A",1)</v>
      </c>
      <c r="E5" s="4" t="s">
        <v>22</v>
      </c>
      <c r="F5" s="2" t="s">
        <v>23</v>
      </c>
      <c r="G5" s="2">
        <v>6</v>
      </c>
      <c r="H5" s="2"/>
      <c r="I5" s="2"/>
      <c r="J5" s="14" t="s">
        <v>24</v>
      </c>
    </row>
    <row r="6" ht="114" customHeight="1" spans="1:10">
      <c r="A6" s="2">
        <v>4</v>
      </c>
      <c r="B6" s="2" t="s">
        <v>20</v>
      </c>
      <c r="C6" s="2" t="s">
        <v>25</v>
      </c>
      <c r="D6" s="5" t="str">
        <f>_xlfn.DISPIMG("ID_0318B580B63F434B9EDA271EE9F92221",1)</f>
        <v>=DISPIMG("ID_0318B580B63F434B9EDA271EE9F92221",1)</v>
      </c>
      <c r="E6" s="4" t="s">
        <v>22</v>
      </c>
      <c r="F6" s="2" t="s">
        <v>14</v>
      </c>
      <c r="G6" s="2">
        <v>18</v>
      </c>
      <c r="H6" s="2"/>
      <c r="I6" s="2"/>
      <c r="J6" s="14" t="s">
        <v>26</v>
      </c>
    </row>
    <row r="7" ht="102" customHeight="1" spans="1:10">
      <c r="A7" s="2">
        <v>5</v>
      </c>
      <c r="B7" s="6" t="s">
        <v>27</v>
      </c>
      <c r="C7" s="6" t="s">
        <v>28</v>
      </c>
      <c r="D7" s="7" t="str">
        <f>_xlfn.DISPIMG("ID_479E7D58AA9441AC9C06D4BEDFDB8BCE",1)</f>
        <v>=DISPIMG("ID_479E7D58AA9441AC9C06D4BEDFDB8BCE",1)</v>
      </c>
      <c r="E7" s="4" t="s">
        <v>29</v>
      </c>
      <c r="F7" s="6" t="s">
        <v>14</v>
      </c>
      <c r="G7" s="6">
        <v>2</v>
      </c>
      <c r="H7" s="6"/>
      <c r="I7" s="2"/>
      <c r="J7" s="15" t="s">
        <v>30</v>
      </c>
    </row>
    <row r="8" ht="80" customHeight="1" spans="1:10">
      <c r="A8" s="2">
        <v>6</v>
      </c>
      <c r="B8" s="2" t="s">
        <v>31</v>
      </c>
      <c r="C8" s="2" t="s">
        <v>17</v>
      </c>
      <c r="D8" s="8" t="str">
        <f>_xlfn.DISPIMG("ID_7FE8199397F54D39B9044991C4F490B5",1)</f>
        <v>=DISPIMG("ID_7FE8199397F54D39B9044991C4F490B5",1)</v>
      </c>
      <c r="E8" s="3" t="s">
        <v>32</v>
      </c>
      <c r="F8" s="2" t="s">
        <v>14</v>
      </c>
      <c r="G8" s="2">
        <v>74</v>
      </c>
      <c r="H8" s="2"/>
      <c r="I8" s="2"/>
      <c r="J8" s="14" t="s">
        <v>33</v>
      </c>
    </row>
    <row r="9" ht="63" customHeight="1" spans="1:10">
      <c r="A9" s="2">
        <v>7</v>
      </c>
      <c r="B9" s="2" t="s">
        <v>34</v>
      </c>
      <c r="C9" s="2" t="s">
        <v>35</v>
      </c>
      <c r="D9" s="8" t="str">
        <f>_xlfn.DISPIMG("ID_04477A73881241099CE7F4C13BE2AA3B",1)</f>
        <v>=DISPIMG("ID_04477A73881241099CE7F4C13BE2AA3B",1)</v>
      </c>
      <c r="E9" s="3" t="s">
        <v>36</v>
      </c>
      <c r="F9" s="2" t="s">
        <v>37</v>
      </c>
      <c r="G9" s="2">
        <v>20</v>
      </c>
      <c r="H9" s="2"/>
      <c r="I9" s="2"/>
      <c r="J9" s="14" t="s">
        <v>38</v>
      </c>
    </row>
    <row r="10" ht="97" customHeight="1" spans="1:12">
      <c r="A10" s="2">
        <v>8</v>
      </c>
      <c r="B10" s="2" t="s">
        <v>20</v>
      </c>
      <c r="C10" s="2" t="s">
        <v>39</v>
      </c>
      <c r="D10" s="8" t="str">
        <f>_xlfn.DISPIMG("ID_303D741DC74A42ADAF3FD2E071F9D066",1)</f>
        <v>=DISPIMG("ID_303D741DC74A42ADAF3FD2E071F9D066",1)</v>
      </c>
      <c r="E10" s="4" t="s">
        <v>22</v>
      </c>
      <c r="F10" s="2" t="s">
        <v>14</v>
      </c>
      <c r="G10" s="9">
        <v>21</v>
      </c>
      <c r="H10" s="9"/>
      <c r="I10" s="2"/>
      <c r="J10" s="14" t="s">
        <v>40</v>
      </c>
      <c r="L10" s="16"/>
    </row>
    <row r="11" ht="21" customHeight="1" spans="1:10">
      <c r="A11" s="2"/>
      <c r="B11" s="2"/>
      <c r="C11" s="2"/>
      <c r="D11" s="2"/>
      <c r="E11" s="2"/>
      <c r="F11" s="2"/>
      <c r="G11" s="10">
        <f>SUM(G3:G10)</f>
        <v>161</v>
      </c>
      <c r="H11" s="2"/>
      <c r="I11" s="2">
        <f>SUM(I3:I10)</f>
        <v>0</v>
      </c>
      <c r="J11" s="14"/>
    </row>
    <row r="12" ht="82" customHeight="1" spans="1:10">
      <c r="A12" s="11" t="s">
        <v>41</v>
      </c>
      <c r="B12" s="11"/>
      <c r="C12" s="11"/>
      <c r="D12" s="11"/>
      <c r="E12" s="11"/>
      <c r="F12" s="11"/>
      <c r="G12" s="11"/>
      <c r="H12" s="11"/>
      <c r="I12" s="11"/>
      <c r="J12" s="11"/>
    </row>
    <row r="13" ht="23" customHeight="1" spans="1:10">
      <c r="A13" s="12"/>
      <c r="B13" s="12"/>
      <c r="C13" s="12"/>
      <c r="D13" s="12"/>
      <c r="E13" s="12"/>
      <c r="F13" s="13" t="s">
        <v>42</v>
      </c>
      <c r="G13" s="13"/>
      <c r="H13" s="13"/>
      <c r="I13" s="13"/>
      <c r="J13" s="13"/>
    </row>
    <row r="14" ht="23" customHeight="1" spans="1:10">
      <c r="A14" s="12"/>
      <c r="B14" s="12"/>
      <c r="C14" s="12"/>
      <c r="D14" s="12"/>
      <c r="E14" s="12"/>
      <c r="F14" s="13" t="s">
        <v>43</v>
      </c>
      <c r="G14" s="13"/>
      <c r="H14" s="13"/>
      <c r="I14" s="13"/>
      <c r="J14" s="13"/>
    </row>
    <row r="15" ht="21" customHeight="1" spans="1:10">
      <c r="A15" s="12"/>
      <c r="B15" s="12"/>
      <c r="C15" s="12"/>
      <c r="D15" s="12"/>
      <c r="E15" s="12"/>
      <c r="F15" s="13" t="s">
        <v>44</v>
      </c>
      <c r="G15" s="13"/>
      <c r="H15" s="13"/>
      <c r="I15" s="13"/>
      <c r="J15" s="13"/>
    </row>
    <row r="16" ht="21" customHeight="1" spans="1:10">
      <c r="A16" s="12"/>
      <c r="B16" s="12"/>
      <c r="C16" s="12"/>
      <c r="D16" s="12"/>
      <c r="E16" s="12"/>
      <c r="F16" s="13" t="s">
        <v>45</v>
      </c>
      <c r="G16" s="13"/>
      <c r="H16" s="13"/>
      <c r="I16" s="13"/>
      <c r="J16" s="13"/>
    </row>
  </sheetData>
  <mergeCells count="8">
    <mergeCell ref="A1:J1"/>
    <mergeCell ref="A11:F11"/>
    <mergeCell ref="A12:J12"/>
    <mergeCell ref="F13:J13"/>
    <mergeCell ref="F14:J14"/>
    <mergeCell ref="F15:J15"/>
    <mergeCell ref="F16:J16"/>
    <mergeCell ref="D3:D4"/>
  </mergeCells>
  <pageMargins left="0.75" right="0.75" top="1" bottom="1"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王惠金1</dc:creator>
  <cp:lastModifiedBy>千里之行</cp:lastModifiedBy>
  <dcterms:created xsi:type="dcterms:W3CDTF">2025-12-19T02:48:00Z</dcterms:created>
  <dcterms:modified xsi:type="dcterms:W3CDTF">2026-01-29T07:56:31Z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806A73C33138497389C314C03D64B018</vt:lpwstr>
  </property>
  <property fmtid="{D5CDD505-2E9C-101B-9397-08002B2CF9AE}" pid="3" name="KSOProductBuildVer">
    <vt:lpwstr>2052-11.8.2.11718</vt:lpwstr>
  </property>
  <property fmtid="{D5CDD505-2E9C-101B-9397-08002B2CF9AE}" pid="4" name="CalculationRule">
    <vt:i4>0</vt:i4>
  </property>
</Properties>
</file>