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 tabRatio="946" firstSheet="1" activeTab="1"/>
  </bookViews>
  <sheets>
    <sheet name="数据核对" sheetId="8" state="hidden" r:id="rId1"/>
    <sheet name="坪地零散物业" sheetId="4" r:id="rId2"/>
  </sheets>
  <definedNames>
    <definedName name="_xlnm._FilterDatabase" localSheetId="1" hidden="1">坪地零散物业!$B$2:$J$85</definedName>
  </definedNames>
  <calcPr calcId="144525"/>
</workbook>
</file>

<file path=xl/sharedStrings.xml><?xml version="1.0" encoding="utf-8"?>
<sst xmlns="http://schemas.openxmlformats.org/spreadsheetml/2006/main" count="540" uniqueCount="214">
  <si>
    <r>
      <rPr>
        <b/>
        <sz val="12"/>
        <color theme="1"/>
        <rFont val="微软雅黑"/>
        <charset val="134"/>
      </rPr>
      <t>智慧家园一期</t>
    </r>
  </si>
  <si>
    <t>系统</t>
  </si>
  <si>
    <r>
      <rPr>
        <b/>
        <sz val="12"/>
        <color theme="1"/>
        <rFont val="微软雅黑"/>
        <charset val="134"/>
      </rPr>
      <t>自行统计</t>
    </r>
  </si>
  <si>
    <r>
      <rPr>
        <b/>
        <sz val="12"/>
        <color theme="1"/>
        <rFont val="微软雅黑"/>
        <charset val="134"/>
      </rPr>
      <t>差额</t>
    </r>
  </si>
  <si>
    <r>
      <rPr>
        <b/>
        <sz val="12"/>
        <color theme="1"/>
        <rFont val="微软雅黑"/>
        <charset val="134"/>
      </rPr>
      <t>备注</t>
    </r>
  </si>
  <si>
    <r>
      <rPr>
        <sz val="12"/>
        <color theme="1"/>
        <rFont val="微软雅黑"/>
        <charset val="134"/>
      </rPr>
      <t>可出租面积</t>
    </r>
  </si>
  <si>
    <r>
      <rPr>
        <sz val="12"/>
        <color theme="1"/>
        <rFont val="微软雅黑"/>
        <charset val="134"/>
      </rPr>
      <t>系统已出租面积中嘉旺数据以测绘面积</t>
    </r>
    <r>
      <rPr>
        <sz val="12"/>
        <color theme="1"/>
        <rFont val="Arial"/>
        <charset val="134"/>
      </rPr>
      <t>484.51</t>
    </r>
    <r>
      <rPr>
        <sz val="12"/>
        <color theme="1"/>
        <rFont val="微软雅黑"/>
        <charset val="134"/>
      </rPr>
      <t>为准，实际合同签约面积为</t>
    </r>
    <r>
      <rPr>
        <sz val="12"/>
        <color theme="1"/>
        <rFont val="Arial"/>
        <charset val="134"/>
      </rPr>
      <t>472.51</t>
    </r>
    <r>
      <rPr>
        <sz val="12"/>
        <color theme="1"/>
        <rFont val="微软雅黑"/>
        <charset val="134"/>
      </rPr>
      <t>，差额</t>
    </r>
    <r>
      <rPr>
        <sz val="12"/>
        <color theme="1"/>
        <rFont val="Arial"/>
        <charset val="134"/>
      </rPr>
      <t>12</t>
    </r>
  </si>
  <si>
    <r>
      <rPr>
        <sz val="12"/>
        <color theme="1"/>
        <rFont val="微软雅黑"/>
        <charset val="134"/>
      </rPr>
      <t>已出租面积</t>
    </r>
  </si>
  <si>
    <r>
      <rPr>
        <sz val="12"/>
        <color theme="1"/>
        <rFont val="微软雅黑"/>
        <charset val="134"/>
      </rPr>
      <t>空置面积</t>
    </r>
  </si>
  <si>
    <r>
      <rPr>
        <sz val="12"/>
        <color theme="1"/>
        <rFont val="微软雅黑"/>
        <charset val="134"/>
      </rPr>
      <t>华科创智</t>
    </r>
    <r>
      <rPr>
        <sz val="12"/>
        <color theme="1"/>
        <rFont val="Arial"/>
        <charset val="134"/>
      </rPr>
      <t>1A-502</t>
    </r>
  </si>
  <si>
    <r>
      <rPr>
        <b/>
        <sz val="12"/>
        <color theme="1"/>
        <rFont val="微软雅黑"/>
        <charset val="134"/>
      </rPr>
      <t>智慧家园二期</t>
    </r>
  </si>
  <si>
    <r>
      <rPr>
        <b/>
        <sz val="12"/>
        <color theme="1"/>
        <rFont val="微软雅黑"/>
        <charset val="134"/>
      </rPr>
      <t>系统</t>
    </r>
  </si>
  <si>
    <t>/</t>
  </si>
  <si>
    <r>
      <rPr>
        <sz val="12"/>
        <color theme="1"/>
        <rFont val="Arial"/>
        <charset val="134"/>
      </rPr>
      <t>3A</t>
    </r>
    <r>
      <rPr>
        <sz val="12"/>
        <color theme="1"/>
        <rFont val="微软雅黑"/>
        <charset val="134"/>
      </rPr>
      <t>可出租面积</t>
    </r>
  </si>
  <si>
    <r>
      <rPr>
        <sz val="12"/>
        <color theme="1"/>
        <rFont val="Arial"/>
        <charset val="134"/>
      </rPr>
      <t>3A</t>
    </r>
    <r>
      <rPr>
        <sz val="12"/>
        <color theme="1"/>
        <rFont val="微软雅黑"/>
        <charset val="134"/>
      </rPr>
      <t>已出租面积</t>
    </r>
  </si>
  <si>
    <r>
      <rPr>
        <sz val="12"/>
        <color theme="1"/>
        <rFont val="Arial"/>
        <charset val="134"/>
      </rPr>
      <t>3A</t>
    </r>
    <r>
      <rPr>
        <sz val="12"/>
        <color theme="1"/>
        <rFont val="微软雅黑"/>
        <charset val="134"/>
      </rPr>
      <t>空置面积</t>
    </r>
  </si>
  <si>
    <r>
      <rPr>
        <b/>
        <sz val="18"/>
        <color theme="1"/>
        <rFont val="Arial"/>
        <charset val="134"/>
      </rPr>
      <t>3A</t>
    </r>
    <r>
      <rPr>
        <b/>
        <sz val="18"/>
        <color theme="1"/>
        <rFont val="微软雅黑"/>
        <charset val="134"/>
      </rPr>
      <t>系统数据</t>
    </r>
    <r>
      <rPr>
        <b/>
        <sz val="18"/>
        <color theme="1"/>
        <rFont val="Arial"/>
        <charset val="134"/>
      </rPr>
      <t>20220710</t>
    </r>
  </si>
  <si>
    <r>
      <rPr>
        <sz val="12"/>
        <color theme="1"/>
        <rFont val="微软雅黑"/>
        <charset val="134"/>
      </rPr>
      <t>楼层</t>
    </r>
  </si>
  <si>
    <r>
      <rPr>
        <sz val="12"/>
        <color theme="1"/>
        <rFont val="微软雅黑"/>
        <charset val="134"/>
      </rPr>
      <t>面积</t>
    </r>
  </si>
  <si>
    <r>
      <rPr>
        <sz val="12"/>
        <color theme="1"/>
        <rFont val="微软雅黑"/>
        <charset val="134"/>
      </rPr>
      <t>备注</t>
    </r>
  </si>
  <si>
    <r>
      <rPr>
        <sz val="12"/>
        <color theme="1"/>
        <rFont val="微软雅黑"/>
        <charset val="134"/>
      </rPr>
      <t>待签约</t>
    </r>
  </si>
  <si>
    <r>
      <rPr>
        <sz val="12"/>
        <color theme="1"/>
        <rFont val="微软雅黑"/>
        <charset val="134"/>
      </rPr>
      <t>大堂</t>
    </r>
    <r>
      <rPr>
        <sz val="12"/>
        <color theme="1"/>
        <rFont val="Arial"/>
        <charset val="134"/>
      </rPr>
      <t>1</t>
    </r>
  </si>
  <si>
    <r>
      <rPr>
        <sz val="12"/>
        <color theme="1"/>
        <rFont val="微软雅黑"/>
        <charset val="134"/>
      </rPr>
      <t>已出租</t>
    </r>
  </si>
  <si>
    <r>
      <rPr>
        <sz val="12"/>
        <color theme="1"/>
        <rFont val="微软雅黑"/>
        <charset val="134"/>
      </rPr>
      <t>空置</t>
    </r>
  </si>
  <si>
    <r>
      <rPr>
        <sz val="12"/>
        <color theme="1"/>
        <rFont val="微软雅黑"/>
        <charset val="134"/>
      </rPr>
      <t>避难层</t>
    </r>
  </si>
  <si>
    <t>龙岗区城投集团零星物业空置区域台账</t>
  </si>
  <si>
    <t>序号</t>
  </si>
  <si>
    <t>楼栋号</t>
  </si>
  <si>
    <t>楼层</t>
  </si>
  <si>
    <t>单元号</t>
  </si>
  <si>
    <t>物业现状</t>
  </si>
  <si>
    <r>
      <rPr>
        <b/>
        <sz val="12"/>
        <color theme="0"/>
        <rFont val="微软雅黑"/>
        <charset val="134"/>
      </rPr>
      <t>建筑面积</t>
    </r>
    <r>
      <rPr>
        <b/>
        <sz val="12"/>
        <color theme="0"/>
        <rFont val="Arial"/>
        <charset val="134"/>
      </rPr>
      <t xml:space="preserve">        </t>
    </r>
    <r>
      <rPr>
        <b/>
        <sz val="12"/>
        <color theme="0"/>
        <rFont val="微软雅黑"/>
        <charset val="134"/>
      </rPr>
      <t>（平方米）</t>
    </r>
  </si>
  <si>
    <r>
      <rPr>
        <b/>
        <sz val="12"/>
        <color theme="0"/>
        <rFont val="微软雅黑"/>
        <charset val="134"/>
      </rPr>
      <t>评估租金单价（元</t>
    </r>
    <r>
      <rPr>
        <b/>
        <sz val="12"/>
        <color theme="0"/>
        <rFont val="Arial"/>
        <charset val="134"/>
      </rPr>
      <t>/</t>
    </r>
    <r>
      <rPr>
        <b/>
        <sz val="12"/>
        <color theme="0"/>
        <rFont val="微软雅黑"/>
        <charset val="134"/>
      </rPr>
      <t>平方米）</t>
    </r>
  </si>
  <si>
    <t>层高</t>
  </si>
  <si>
    <t>承重</t>
  </si>
  <si>
    <t>同富裕工业区C4栋</t>
  </si>
  <si>
    <t>3F</t>
  </si>
  <si>
    <t>CF302</t>
  </si>
  <si>
    <t>空置</t>
  </si>
  <si>
    <t>4.8米</t>
  </si>
  <si>
    <r>
      <t>3.0kN/</t>
    </r>
    <r>
      <rPr>
        <sz val="12"/>
        <color rgb="FF333333"/>
        <rFont val="宋体"/>
        <charset val="134"/>
      </rPr>
      <t>㎡</t>
    </r>
  </si>
  <si>
    <t>同富裕工业区B5栋</t>
  </si>
  <si>
    <t>2F</t>
  </si>
  <si>
    <t>CF201</t>
  </si>
  <si>
    <t>3.6米</t>
  </si>
  <si>
    <r>
      <t>3.0 kN/</t>
    </r>
    <r>
      <rPr>
        <sz val="12"/>
        <color rgb="FF333333"/>
        <rFont val="宋体"/>
        <charset val="134"/>
      </rPr>
      <t>㎡</t>
    </r>
  </si>
  <si>
    <t>4F</t>
  </si>
  <si>
    <t>CF401</t>
  </si>
  <si>
    <t>6F</t>
  </si>
  <si>
    <t>CF601</t>
  </si>
  <si>
    <t>八八工业区224栋厂房</t>
  </si>
  <si>
    <t>1F</t>
  </si>
  <si>
    <t>CF101</t>
  </si>
  <si>
    <t>3.5米</t>
  </si>
  <si>
    <t>无地下室首层</t>
  </si>
  <si>
    <t>3.0kN/m²</t>
  </si>
  <si>
    <t>CF301</t>
  </si>
  <si>
    <t>八八工业区226栋宿舍</t>
  </si>
  <si>
    <t>CS101</t>
  </si>
  <si>
    <t>2.0kN/m²</t>
  </si>
  <si>
    <t>CS201</t>
  </si>
  <si>
    <t>CS301</t>
  </si>
  <si>
    <t>吉祥二路10号物业8号厂房</t>
  </si>
  <si>
    <t>8号厂房</t>
  </si>
  <si>
    <t>吉祥二路10号物业9号部分</t>
  </si>
  <si>
    <t>9号厂房7-10单元</t>
  </si>
  <si>
    <t>吉祥二路10号物业13号厂房</t>
  </si>
  <si>
    <t>13号厂房</t>
  </si>
  <si>
    <t>吉祥二路10号物业10号宿舍</t>
  </si>
  <si>
    <t>10号宿舍102、105</t>
  </si>
  <si>
    <t>3米</t>
  </si>
  <si>
    <t>10号宿舍210至212</t>
  </si>
  <si>
    <t>10号宿舍301至309</t>
  </si>
  <si>
    <t>5F</t>
  </si>
  <si>
    <t>10号宿舍500至513</t>
  </si>
  <si>
    <t>龙岗区坪地街道云璞花园2栋一单元03层01房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</si>
  <si>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301</t>
    </r>
  </si>
  <si>
    <r>
      <rPr>
        <sz val="12"/>
        <color theme="1"/>
        <rFont val="Arial"/>
        <charset val="134"/>
      </rPr>
      <t>2.9</t>
    </r>
    <r>
      <rPr>
        <sz val="12"/>
        <color theme="1"/>
        <rFont val="宋体"/>
        <charset val="134"/>
      </rPr>
      <t>米</t>
    </r>
  </si>
  <si>
    <t>龙岗区坪地街道云璞花园2栋一单元03层02房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</si>
  <si>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302</t>
    </r>
  </si>
  <si>
    <t>龙岗区坪地街道云璞花园2栋一单元03层03房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</si>
  <si>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303</t>
    </r>
  </si>
  <si>
    <t>龙岗区坪地街道云璞花园2栋一单元03层04房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</si>
  <si>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304</t>
    </r>
  </si>
  <si>
    <t>龙岗区坪地街道云璞花园2栋一单元03层05房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</si>
  <si>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305</t>
    </r>
  </si>
  <si>
    <t>龙岗区坪地街道云璞花园2栋一单元03层06房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</si>
  <si>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306</t>
    </r>
  </si>
  <si>
    <t>龙岗区坪地街道云璞花园2栋一单元03层07房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</si>
  <si>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307</t>
    </r>
  </si>
  <si>
    <t>龙岗区坪地街道云璞花园2栋一单元04层01房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</si>
  <si>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401</t>
    </r>
  </si>
  <si>
    <t>龙岗区坪地街道云璞花园2栋一单元04层02房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</si>
  <si>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402</t>
    </r>
  </si>
  <si>
    <t>龙岗区坪地街道云璞花园2栋一单元04层03房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</si>
  <si>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403</t>
    </r>
  </si>
  <si>
    <t>龙岗区坪地街道云璞花园2栋一单元04层04房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</si>
  <si>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404</t>
    </r>
  </si>
  <si>
    <t>龙岗区坪地街道云璞花园2栋一单元04层05房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</si>
  <si>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405</t>
    </r>
  </si>
  <si>
    <t>龙岗区坪地街道云璞花园2栋一单元04层06房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</si>
  <si>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406</t>
    </r>
  </si>
  <si>
    <t>龙岗区坪地街道云璞花园2栋一单元04层07房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</si>
  <si>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407</t>
    </r>
  </si>
  <si>
    <t>龙岗区坪地街道云璞花园2栋一单元05层01房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</si>
  <si>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501</t>
    </r>
  </si>
  <si>
    <t>龙岗区坪地街道云璞花园2栋一单元05层02房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</si>
  <si>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502</t>
    </r>
  </si>
  <si>
    <t>龙岗区坪地街道云璞花园2栋一单元05层03房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</si>
  <si>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503</t>
    </r>
  </si>
  <si>
    <t>龙岗区坪地街道云璞花园2栋一单元05层04房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</si>
  <si>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504</t>
    </r>
  </si>
  <si>
    <t>龙岗区坪地街道云璞花园2栋一单元05层05房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</si>
  <si>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505</t>
    </r>
  </si>
  <si>
    <t>龙岗区坪地街道云璞花园2栋一单元05层06房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</si>
  <si>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506</t>
    </r>
  </si>
  <si>
    <t>龙岗区坪地街道云璞花园2栋一单元05层07房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</si>
  <si>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507</t>
    </r>
  </si>
  <si>
    <t>龙岗区坪地街道云璞花园2栋一单元06层01房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</si>
  <si>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601</t>
    </r>
  </si>
  <si>
    <t>龙岗区坪地街道云璞花园2栋一单元06层02房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</si>
  <si>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602</t>
    </r>
  </si>
  <si>
    <t>龙岗区坪地街道云璞花园2栋一单元06层03房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</si>
  <si>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603</t>
    </r>
  </si>
  <si>
    <t>龙岗区坪地街道云璞花园2栋一单元06层04房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</si>
  <si>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604</t>
    </r>
  </si>
  <si>
    <t>龙岗区坪地街道云璞花园2栋一单元06层05房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</si>
  <si>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605</t>
    </r>
  </si>
  <si>
    <t>龙岗区坪地街道云璞花园2栋一单元06层06房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</si>
  <si>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606</t>
    </r>
  </si>
  <si>
    <t>龙岗区坪地街道云璞花园2栋一单元06层07房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</si>
  <si>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607</t>
    </r>
  </si>
  <si>
    <t>龙岗区坪地街道云璞花园2栋一单元07层01房</t>
  </si>
  <si>
    <t>7F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</si>
  <si>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701</t>
    </r>
  </si>
  <si>
    <t>龙岗区坪地街道云璞花园2栋一单元07层02房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</si>
  <si>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702</t>
    </r>
  </si>
  <si>
    <t>龙岗区坪地街道云璞花园2栋一单元07层03房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</si>
  <si>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703</t>
    </r>
  </si>
  <si>
    <t>龙岗区坪地街道云璞花园2栋一单元07层04房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</si>
  <si>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704</t>
    </r>
  </si>
  <si>
    <t>龙岗区坪地街道云璞花园2栋一单元07层05房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</si>
  <si>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705</t>
    </r>
  </si>
  <si>
    <t>龙岗区坪地街道云璞花园2栋一单元07层06房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</si>
  <si>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706</t>
    </r>
  </si>
  <si>
    <t>龙岗区坪地街道云璞花园2栋一单元07层07房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</si>
  <si>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707</t>
    </r>
  </si>
  <si>
    <t>龙岗区坪地街道云璞花园2栋一单元08层01房</t>
  </si>
  <si>
    <t>8F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</si>
  <si>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801</t>
    </r>
  </si>
  <si>
    <t>龙岗区坪地街道云璞花园2栋一单元08层02房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</si>
  <si>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802</t>
    </r>
  </si>
  <si>
    <t>龙岗区坪地街道云璞花园2栋一单元08层03房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</si>
  <si>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803</t>
    </r>
  </si>
  <si>
    <t>龙岗区坪地街道云璞花园2栋一单元08层04房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</si>
  <si>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804</t>
    </r>
  </si>
  <si>
    <t>龙岗区坪地街道云璞花园2栋一单元08层05房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</si>
  <si>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805</t>
    </r>
  </si>
  <si>
    <t>龙岗区坪地街道云璞花园2栋一单元08层06房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</si>
  <si>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806</t>
    </r>
  </si>
  <si>
    <t>龙岗区坪地街道云璞花园2栋一单元08层07房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</si>
  <si>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807</t>
    </r>
  </si>
  <si>
    <t>龙岗区坪地街道云璞花园2栋一单元09层01房</t>
  </si>
  <si>
    <t>9F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</si>
  <si>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901</t>
    </r>
  </si>
  <si>
    <t>龙岗区坪地街道云璞花园2栋一单元09层02房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</si>
  <si>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902</t>
    </r>
  </si>
  <si>
    <t>龙岗区坪地街道云璞花园2栋一单元09层03房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</si>
  <si>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903</t>
    </r>
  </si>
  <si>
    <t>龙岗区坪地街道云璞花园2栋一单元09层04房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</si>
  <si>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904</t>
    </r>
  </si>
  <si>
    <t>龙岗区坪地街道云璞花园2栋一单元09层05房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</si>
  <si>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905</t>
    </r>
  </si>
  <si>
    <t>龙岗区坪地街道云璞花园2栋一单元09层06房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</si>
  <si>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906</t>
    </r>
  </si>
  <si>
    <t>龙岗区坪地街道云璞花园2栋一单元09层07房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</si>
  <si>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907</t>
    </r>
  </si>
  <si>
    <t>龙岗区坪地街道云璞花园2栋一单元10层01房</t>
  </si>
  <si>
    <t>10F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</si>
  <si>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1001</t>
    </r>
  </si>
  <si>
    <t>龙岗区坪地街道云璞花园2栋一单元10层02房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</si>
  <si>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1002</t>
    </r>
  </si>
  <si>
    <t>龙岗区坪地街道云璞花园2栋一单元10层03房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</si>
  <si>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1003</t>
    </r>
  </si>
  <si>
    <t>龙岗区坪地街道云璞花园2栋一单元10层04房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</si>
  <si>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1004</t>
    </r>
  </si>
  <si>
    <t>龙岗区坪地街道云璞花园2栋一单元10层05房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</si>
  <si>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1005</t>
    </r>
  </si>
  <si>
    <t>龙岗区坪地街道云璞花园2栋一单元10层06房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</si>
  <si>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1006</t>
    </r>
  </si>
  <si>
    <t>龙岗区坪地街道云璞花园2栋一单元10层07房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</si>
  <si>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1007</t>
    </r>
  </si>
  <si>
    <t>龙岗区坪地街道云璞花园2栋一单元11层01房</t>
  </si>
  <si>
    <t>11F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</si>
  <si>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1101</t>
    </r>
  </si>
  <si>
    <t>龙岗区坪地街道云璞花园2栋一单元11层02房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</si>
  <si>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1102</t>
    </r>
  </si>
  <si>
    <t>龙岗区坪地街道云璞花园2栋一单元11层03房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</si>
  <si>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1103</t>
    </r>
  </si>
  <si>
    <t>龙岗区坪地街道云璞花园2栋一单元11层04房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</si>
  <si>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1104</t>
    </r>
  </si>
  <si>
    <t>龙岗区坪地街道云璞花园2栋一单元11层05房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</si>
  <si>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1105</t>
    </r>
  </si>
  <si>
    <t>龙岗区坪地街道云璞花园2栋一单元11层06房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</si>
  <si>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1106</t>
    </r>
  </si>
  <si>
    <t>龙岗区坪地街道云璞花园2栋一单元11层07房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</si>
  <si>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1107</t>
    </r>
  </si>
  <si>
    <t>龙岗区坪地街道云璞花园2栋一单元12层02房</t>
  </si>
  <si>
    <t>12F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</si>
  <si>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1202</t>
    </r>
  </si>
  <si>
    <t>龙岗区坪地街道云璞花园2栋一单元12层06房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</si>
  <si>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1206</t>
    </r>
  </si>
  <si>
    <t>龙岗区坪地街道云璞花园2栋一单元12层07房</t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</si>
  <si>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栋</t>
    </r>
    <r>
      <rPr>
        <sz val="12"/>
        <color theme="1"/>
        <rFont val="Arial"/>
        <charset val="134"/>
      </rPr>
      <t>1207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</si>
</sst>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);[Red]\(#,##0.0\)"/>
  </numFmts>
  <fonts count="37">
    <font>
      <sz val="12"/>
      <color theme="1"/>
      <name val="等线"/>
      <charset val="134"/>
      <scheme val="minor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b/>
      <sz val="12"/>
      <color theme="1"/>
      <name val="微软雅黑"/>
      <charset val="134"/>
    </font>
    <font>
      <b/>
      <sz val="12"/>
      <color theme="0"/>
      <name val="微软雅黑"/>
      <charset val="134"/>
    </font>
    <font>
      <sz val="12"/>
      <name val="Arial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333333"/>
      <name val="Arial"/>
      <charset val="134"/>
    </font>
    <font>
      <sz val="9"/>
      <color theme="1"/>
      <name val="宋体"/>
      <charset val="134"/>
    </font>
    <font>
      <b/>
      <sz val="18"/>
      <color theme="1"/>
      <name val="Arial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2"/>
      <color theme="0"/>
      <name val="Arial"/>
      <charset val="134"/>
    </font>
    <font>
      <sz val="12"/>
      <color rgb="FF333333"/>
      <name val="宋体"/>
      <charset val="134"/>
    </font>
    <font>
      <sz val="12"/>
      <color theme="1"/>
      <name val="微软雅黑"/>
      <charset val="134"/>
    </font>
    <font>
      <b/>
      <sz val="18"/>
      <color theme="1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5" borderId="9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7" fillId="19" borderId="8" applyNumberFormat="0" applyAlignment="0" applyProtection="0">
      <alignment vertical="center"/>
    </xf>
    <xf numFmtId="0" fontId="28" fillId="20" borderId="13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0" fontId="6" fillId="0" borderId="1" xfId="0" applyNumberFormat="1" applyFont="1" applyFill="1" applyBorder="1" applyAlignment="1">
      <alignment horizontal="center" vertical="center"/>
    </xf>
    <xf numFmtId="40" fontId="6" fillId="0" borderId="2" xfId="0" applyNumberFormat="1" applyFont="1" applyFill="1" applyBorder="1" applyAlignment="1">
      <alignment horizontal="center" vertical="center"/>
    </xf>
    <xf numFmtId="40" fontId="6" fillId="0" borderId="3" xfId="0" applyNumberFormat="1" applyFont="1" applyFill="1" applyBorder="1" applyAlignment="1">
      <alignment horizontal="center" vertical="center"/>
    </xf>
    <xf numFmtId="40" fontId="6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justify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40" fontId="2" fillId="4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40" fontId="2" fillId="5" borderId="1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40" fontId="2" fillId="6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0" fontId="2" fillId="8" borderId="1" xfId="0" applyNumberFormat="1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52"/>
  <sheetViews>
    <sheetView zoomScale="85" zoomScaleNormal="85" workbookViewId="0">
      <selection activeCell="E4" sqref="E4"/>
    </sheetView>
  </sheetViews>
  <sheetFormatPr defaultColWidth="9" defaultRowHeight="15"/>
  <cols>
    <col min="1" max="1" width="6" style="2" customWidth="1"/>
    <col min="2" max="2" width="18.1666666666667" style="2" customWidth="1"/>
    <col min="3" max="3" width="13.8333333333333" style="2" customWidth="1"/>
    <col min="4" max="4" width="17.3333333333333" style="2" customWidth="1"/>
    <col min="5" max="5" width="14" style="2" customWidth="1"/>
    <col min="6" max="6" width="8.83333333333333" style="2" customWidth="1"/>
    <col min="7" max="7" width="8.66666666666667" style="2" customWidth="1"/>
    <col min="8" max="8" width="9.66666666666667" style="2" customWidth="1"/>
    <col min="9" max="9" width="7.66666666666667" style="2" customWidth="1"/>
    <col min="10" max="10" width="9.16666666666667" style="2" customWidth="1"/>
    <col min="11" max="16384" width="9" style="2"/>
  </cols>
  <sheetData>
    <row r="1" ht="24" customHeight="1"/>
    <row r="2" s="1" customFormat="1" ht="24" customHeight="1" spans="2:8">
      <c r="B2" s="32" t="s">
        <v>0</v>
      </c>
      <c r="C2" s="33" t="s">
        <v>1</v>
      </c>
      <c r="D2" s="32" t="s">
        <v>2</v>
      </c>
      <c r="E2" s="32" t="s">
        <v>3</v>
      </c>
      <c r="F2" s="34" t="s">
        <v>4</v>
      </c>
      <c r="G2" s="35"/>
      <c r="H2" s="36"/>
    </row>
    <row r="3" ht="63" customHeight="1" spans="2:8">
      <c r="B3" s="37" t="s">
        <v>5</v>
      </c>
      <c r="C3" s="37">
        <v>73329.77</v>
      </c>
      <c r="D3" s="37">
        <v>73317.77</v>
      </c>
      <c r="E3" s="37">
        <f>C3-D3</f>
        <v>12</v>
      </c>
      <c r="F3" s="38" t="s">
        <v>6</v>
      </c>
      <c r="G3" s="38"/>
      <c r="H3" s="38"/>
    </row>
    <row r="4" ht="29.25" customHeight="1" spans="2:8">
      <c r="B4" s="39" t="s">
        <v>7</v>
      </c>
      <c r="C4" s="39">
        <v>68611.28</v>
      </c>
      <c r="D4" s="39">
        <v>69050.28</v>
      </c>
      <c r="E4" s="39">
        <f>C4-D4</f>
        <v>-439</v>
      </c>
      <c r="F4" s="39">
        <v>-12</v>
      </c>
      <c r="G4" s="39"/>
      <c r="H4" s="39"/>
    </row>
    <row r="5" ht="24" customHeight="1" spans="2:8">
      <c r="B5" s="40" t="s">
        <v>8</v>
      </c>
      <c r="C5" s="40">
        <v>4718.49</v>
      </c>
      <c r="D5" s="40">
        <v>4267.49</v>
      </c>
      <c r="E5" s="40">
        <f>C5-D5</f>
        <v>451</v>
      </c>
      <c r="F5" s="41"/>
      <c r="G5" s="42"/>
      <c r="H5" s="43"/>
    </row>
    <row r="6" ht="24" customHeight="1" spans="2:8">
      <c r="B6" s="44" t="s">
        <v>9</v>
      </c>
      <c r="C6" s="44">
        <v>-451</v>
      </c>
      <c r="D6" s="44">
        <v>451</v>
      </c>
      <c r="E6" s="44"/>
      <c r="F6" s="45"/>
      <c r="G6" s="46"/>
      <c r="H6" s="47"/>
    </row>
    <row r="7" s="4" customFormat="1" ht="24" customHeight="1"/>
    <row r="8" s="1" customFormat="1" ht="24" customHeight="1" spans="2:8">
      <c r="B8" s="48" t="s">
        <v>10</v>
      </c>
      <c r="C8" s="48" t="s">
        <v>11</v>
      </c>
      <c r="D8" s="48" t="s">
        <v>2</v>
      </c>
      <c r="E8" s="48" t="s">
        <v>3</v>
      </c>
      <c r="F8" s="49"/>
      <c r="G8" s="50"/>
      <c r="H8" s="51"/>
    </row>
    <row r="9" ht="24" customHeight="1" spans="2:8">
      <c r="B9" s="37" t="s">
        <v>5</v>
      </c>
      <c r="C9" s="37" t="s">
        <v>12</v>
      </c>
      <c r="D9" s="52" t="e">
        <f>SUM(#REF!,#REF!,#REF!,#REF!,#REF!,#REF!)</f>
        <v>#REF!</v>
      </c>
      <c r="E9" s="37"/>
      <c r="F9" s="53"/>
      <c r="G9" s="54"/>
      <c r="H9" s="55"/>
    </row>
    <row r="10" ht="24" customHeight="1" spans="2:8">
      <c r="B10" s="39" t="s">
        <v>7</v>
      </c>
      <c r="C10" s="39">
        <v>118364.05</v>
      </c>
      <c r="D10" s="56" t="e">
        <f>SUM(#REF!)</f>
        <v>#REF!</v>
      </c>
      <c r="E10" s="39" t="e">
        <f>C10-D10</f>
        <v>#REF!</v>
      </c>
      <c r="F10" s="57"/>
      <c r="G10" s="58"/>
      <c r="H10" s="59"/>
    </row>
    <row r="11" ht="24" customHeight="1" spans="2:8">
      <c r="B11" s="40" t="s">
        <v>8</v>
      </c>
      <c r="C11" s="40">
        <v>22040.45</v>
      </c>
      <c r="D11" s="60" t="e">
        <f>SUM(#REF!,#REF!,#REF!,#REF!,#REF!,#REF!,#REF!,#REF!,#REF!,#REF!,#REF!,#REF!,#REF!,#REF!,#REF!,#REF!,#REF!,#REF!)</f>
        <v>#REF!</v>
      </c>
      <c r="E11" s="40" t="e">
        <f>C11-D11</f>
        <v>#REF!</v>
      </c>
      <c r="F11" s="41"/>
      <c r="G11" s="42"/>
      <c r="H11" s="43"/>
    </row>
    <row r="12" ht="24" customHeight="1" spans="2:8">
      <c r="B12" s="37" t="s">
        <v>13</v>
      </c>
      <c r="C12" s="37">
        <f>SUM(B21:B26,B28:B39,B41:B52,C31,C37:G37,C38:E38,C41:J52)</f>
        <v>60333.73</v>
      </c>
      <c r="D12" s="52" t="e">
        <f>SUM(#REF!,#REF!,#REF!)</f>
        <v>#REF!</v>
      </c>
      <c r="E12" s="37" t="e">
        <f>C12-D12</f>
        <v>#REF!</v>
      </c>
      <c r="F12" s="53"/>
      <c r="G12" s="54"/>
      <c r="H12" s="55"/>
    </row>
    <row r="13" ht="24" customHeight="1" spans="2:8">
      <c r="B13" s="61" t="s">
        <v>14</v>
      </c>
      <c r="C13" s="61">
        <f>SUM(B21:B26,B29:B31,C31,B34:B35,B37:B39,C37:C38,D37,F37:G37,B41:D41,D42,B42:B44,D44:F44,C44,G43:J43,H44:J44,B46:B52,C49:C50,D49,E47,E49)</f>
        <v>42938</v>
      </c>
      <c r="D13" s="62" t="e">
        <f>SUM(#REF!)</f>
        <v>#REF!</v>
      </c>
      <c r="E13" s="61" t="e">
        <f>C13-D13</f>
        <v>#REF!</v>
      </c>
      <c r="F13" s="63"/>
      <c r="G13" s="64"/>
      <c r="H13" s="65"/>
    </row>
    <row r="14" ht="24" customHeight="1" spans="2:8">
      <c r="B14" s="40" t="s">
        <v>15</v>
      </c>
      <c r="C14" s="40">
        <f>SUM(B28,B32:B33,B36,E37,D38:E38,C42:C43,D43:F43,E41:E42,G44,B45,C47:C48,D47,C52:E52)</f>
        <v>17395.73</v>
      </c>
      <c r="D14" s="60" t="e">
        <f>SUM(#REF!,#REF!,#REF!,#REF!,#REF!,#REF!,#REF!,#REF!,#REF!,#REF!,#REF!,#REF!,#REF!,#REF!)</f>
        <v>#REF!</v>
      </c>
      <c r="E14" s="40" t="e">
        <f>C14-D14</f>
        <v>#REF!</v>
      </c>
      <c r="F14" s="41"/>
      <c r="G14" s="42"/>
      <c r="H14" s="43"/>
    </row>
    <row r="17" ht="23.25" spans="1:4">
      <c r="A17" s="66" t="s">
        <v>16</v>
      </c>
      <c r="B17" s="66"/>
      <c r="C17" s="66"/>
      <c r="D17" s="66"/>
    </row>
    <row r="18" ht="18" customHeight="1" spans="1:4">
      <c r="A18" s="31" t="s">
        <v>17</v>
      </c>
      <c r="B18" s="31" t="s">
        <v>18</v>
      </c>
      <c r="C18" s="31" t="s">
        <v>19</v>
      </c>
      <c r="D18" s="44" t="s">
        <v>20</v>
      </c>
    </row>
    <row r="19" ht="18" customHeight="1" spans="1:4">
      <c r="A19" s="67">
        <v>1</v>
      </c>
      <c r="B19" s="68">
        <v>1542.67</v>
      </c>
      <c r="C19" s="68" t="s">
        <v>21</v>
      </c>
      <c r="D19" s="61" t="s">
        <v>22</v>
      </c>
    </row>
    <row r="20" ht="18" customHeight="1" spans="1:4">
      <c r="A20" s="67">
        <v>2</v>
      </c>
      <c r="B20" s="68">
        <v>610.77</v>
      </c>
      <c r="C20" s="68" t="s">
        <v>21</v>
      </c>
      <c r="D20" s="40" t="s">
        <v>23</v>
      </c>
    </row>
    <row r="21" ht="18" customHeight="1" spans="1:3">
      <c r="A21" s="67">
        <v>3</v>
      </c>
      <c r="B21" s="61">
        <v>2047.65</v>
      </c>
      <c r="C21" s="4"/>
    </row>
    <row r="22" ht="18" customHeight="1" spans="1:3">
      <c r="A22" s="67">
        <v>4</v>
      </c>
      <c r="B22" s="61">
        <v>2047.65</v>
      </c>
      <c r="C22" s="4"/>
    </row>
    <row r="23" ht="18" customHeight="1" spans="1:3">
      <c r="A23" s="67">
        <v>5</v>
      </c>
      <c r="B23" s="61">
        <v>2047.65</v>
      </c>
      <c r="C23" s="4"/>
    </row>
    <row r="24" ht="18" customHeight="1" spans="1:3">
      <c r="A24" s="67">
        <v>6</v>
      </c>
      <c r="B24" s="61">
        <v>2047.65</v>
      </c>
      <c r="C24" s="4"/>
    </row>
    <row r="25" ht="18" customHeight="1" spans="1:3">
      <c r="A25" s="67">
        <v>7</v>
      </c>
      <c r="B25" s="61">
        <v>2047.65</v>
      </c>
      <c r="C25" s="4"/>
    </row>
    <row r="26" ht="18" customHeight="1" spans="1:3">
      <c r="A26" s="67">
        <v>8</v>
      </c>
      <c r="B26" s="61">
        <v>2047.65</v>
      </c>
      <c r="C26" s="4"/>
    </row>
    <row r="27" ht="18" customHeight="1" spans="1:3">
      <c r="A27" s="67">
        <v>9</v>
      </c>
      <c r="B27" s="68">
        <v>1641.58</v>
      </c>
      <c r="C27" s="68" t="s">
        <v>24</v>
      </c>
    </row>
    <row r="28" ht="18" customHeight="1" spans="1:3">
      <c r="A28" s="67">
        <v>10</v>
      </c>
      <c r="B28" s="40">
        <v>1643.35</v>
      </c>
      <c r="C28" s="4"/>
    </row>
    <row r="29" ht="18" customHeight="1" spans="1:3">
      <c r="A29" s="67">
        <v>11</v>
      </c>
      <c r="B29" s="61">
        <v>2017.21</v>
      </c>
      <c r="C29" s="4"/>
    </row>
    <row r="30" ht="18" customHeight="1" spans="1:3">
      <c r="A30" s="67">
        <v>12</v>
      </c>
      <c r="B30" s="61">
        <v>2017.21</v>
      </c>
      <c r="C30" s="4"/>
    </row>
    <row r="31" ht="18" customHeight="1" spans="1:3">
      <c r="A31" s="67">
        <v>13</v>
      </c>
      <c r="B31" s="61">
        <v>1512.91</v>
      </c>
      <c r="C31" s="61">
        <v>504.3</v>
      </c>
    </row>
    <row r="32" ht="18" customHeight="1" spans="1:2">
      <c r="A32" s="67">
        <v>14</v>
      </c>
      <c r="B32" s="40">
        <v>2017.21</v>
      </c>
    </row>
    <row r="33" ht="18" customHeight="1" spans="1:2">
      <c r="A33" s="67">
        <v>15</v>
      </c>
      <c r="B33" s="40">
        <v>2017.21</v>
      </c>
    </row>
    <row r="34" ht="18" customHeight="1" spans="1:3">
      <c r="A34" s="67">
        <v>16</v>
      </c>
      <c r="B34" s="61">
        <v>2017.21</v>
      </c>
      <c r="C34" s="4"/>
    </row>
    <row r="35" ht="18" customHeight="1" spans="1:3">
      <c r="A35" s="67">
        <v>17</v>
      </c>
      <c r="B35" s="61">
        <v>2017.21</v>
      </c>
      <c r="C35" s="4"/>
    </row>
    <row r="36" ht="18" customHeight="1" spans="1:2">
      <c r="A36" s="67">
        <v>18</v>
      </c>
      <c r="B36" s="40">
        <v>2017.21</v>
      </c>
    </row>
    <row r="37" ht="18" customHeight="1" spans="1:7">
      <c r="A37" s="67">
        <v>19</v>
      </c>
      <c r="B37" s="61">
        <v>514.37</v>
      </c>
      <c r="C37" s="63">
        <v>358.07</v>
      </c>
      <c r="D37" s="61">
        <v>136.34</v>
      </c>
      <c r="E37" s="40">
        <v>514.52</v>
      </c>
      <c r="F37" s="61">
        <v>357.69</v>
      </c>
      <c r="G37" s="61">
        <v>136.22</v>
      </c>
    </row>
    <row r="38" ht="18" customHeight="1" spans="1:5">
      <c r="A38" s="67">
        <v>20</v>
      </c>
      <c r="B38" s="61">
        <v>504.31</v>
      </c>
      <c r="C38" s="63">
        <v>504.3</v>
      </c>
      <c r="D38" s="40">
        <v>504.3</v>
      </c>
      <c r="E38" s="40">
        <v>504.3</v>
      </c>
    </row>
    <row r="39" ht="18" customHeight="1" spans="1:3">
      <c r="A39" s="67">
        <v>21</v>
      </c>
      <c r="B39" s="61">
        <v>2017.21</v>
      </c>
      <c r="C39" s="4"/>
    </row>
    <row r="40" ht="18" customHeight="1" spans="1:3">
      <c r="A40" s="67">
        <v>22</v>
      </c>
      <c r="B40" s="68">
        <v>2014.12</v>
      </c>
      <c r="C40" s="69" t="s">
        <v>24</v>
      </c>
    </row>
    <row r="41" ht="18" customHeight="1" spans="1:5">
      <c r="A41" s="67">
        <v>23</v>
      </c>
      <c r="B41" s="44">
        <v>580.17</v>
      </c>
      <c r="C41" s="61">
        <v>488.8</v>
      </c>
      <c r="D41" s="61">
        <v>484.83</v>
      </c>
      <c r="E41" s="40">
        <v>464.13</v>
      </c>
    </row>
    <row r="42" ht="18" customHeight="1" spans="1:5">
      <c r="A42" s="67">
        <v>24</v>
      </c>
      <c r="B42" s="61">
        <v>580.17</v>
      </c>
      <c r="C42" s="40">
        <v>488.8</v>
      </c>
      <c r="D42" s="61">
        <v>482.96</v>
      </c>
      <c r="E42" s="40">
        <v>466</v>
      </c>
    </row>
    <row r="43" ht="18" customHeight="1" spans="1:10">
      <c r="A43" s="67">
        <v>25</v>
      </c>
      <c r="B43" s="61">
        <v>353.13</v>
      </c>
      <c r="C43" s="40">
        <v>239.24</v>
      </c>
      <c r="D43" s="40">
        <v>353.27</v>
      </c>
      <c r="E43" s="40">
        <v>189.22</v>
      </c>
      <c r="F43" s="40">
        <v>277.39</v>
      </c>
      <c r="G43" s="61">
        <v>144.67</v>
      </c>
      <c r="H43" s="61">
        <v>204.79</v>
      </c>
      <c r="I43" s="61">
        <v>67</v>
      </c>
      <c r="J43" s="61">
        <v>189.22</v>
      </c>
    </row>
    <row r="44" ht="18" customHeight="1" spans="1:10">
      <c r="A44" s="67">
        <v>26</v>
      </c>
      <c r="B44" s="61">
        <v>353.13</v>
      </c>
      <c r="C44" s="44">
        <v>234.68</v>
      </c>
      <c r="D44" s="61">
        <v>357.83</v>
      </c>
      <c r="E44" s="61">
        <v>189.22</v>
      </c>
      <c r="F44" s="61">
        <v>271.78</v>
      </c>
      <c r="G44" s="40">
        <v>150.28</v>
      </c>
      <c r="H44" s="61">
        <v>204.79</v>
      </c>
      <c r="I44" s="44">
        <v>67</v>
      </c>
      <c r="J44" s="61">
        <v>189.22</v>
      </c>
    </row>
    <row r="45" ht="18" customHeight="1" spans="1:3">
      <c r="A45" s="67">
        <v>27</v>
      </c>
      <c r="B45" s="40">
        <v>2017.93</v>
      </c>
      <c r="C45" s="4"/>
    </row>
    <row r="46" ht="18" customHeight="1" spans="1:3">
      <c r="A46" s="67">
        <v>28</v>
      </c>
      <c r="B46" s="61">
        <v>2017.93</v>
      </c>
      <c r="C46" s="4"/>
    </row>
    <row r="47" ht="18" customHeight="1" spans="1:5">
      <c r="A47" s="67">
        <v>29</v>
      </c>
      <c r="B47" s="61">
        <v>504.49</v>
      </c>
      <c r="C47" s="40">
        <v>504.48</v>
      </c>
      <c r="D47" s="40">
        <v>504.48</v>
      </c>
      <c r="E47" s="61">
        <v>504.48</v>
      </c>
    </row>
    <row r="48" ht="18" customHeight="1" spans="1:3">
      <c r="A48" s="67">
        <v>30</v>
      </c>
      <c r="B48" s="61">
        <v>1008.97</v>
      </c>
      <c r="C48" s="40">
        <v>1008.96</v>
      </c>
    </row>
    <row r="49" ht="18" customHeight="1" spans="1:5">
      <c r="A49" s="31">
        <v>31</v>
      </c>
      <c r="B49" s="61">
        <v>504.49</v>
      </c>
      <c r="C49" s="61">
        <v>504.48</v>
      </c>
      <c r="D49" s="61">
        <v>504.48</v>
      </c>
      <c r="E49" s="61">
        <v>504.49</v>
      </c>
    </row>
    <row r="50" ht="18" customHeight="1" spans="1:3">
      <c r="A50" s="31">
        <v>32</v>
      </c>
      <c r="B50" s="61">
        <v>1057.79</v>
      </c>
      <c r="C50" s="61">
        <v>960.14</v>
      </c>
    </row>
    <row r="51" ht="18" customHeight="1" spans="1:3">
      <c r="A51" s="31">
        <v>33</v>
      </c>
      <c r="B51" s="61">
        <v>2017.93</v>
      </c>
      <c r="C51" s="4"/>
    </row>
    <row r="52" ht="18" customHeight="1" spans="1:5">
      <c r="A52" s="31">
        <v>34</v>
      </c>
      <c r="B52" s="61">
        <v>504.48</v>
      </c>
      <c r="C52" s="40">
        <v>504.48</v>
      </c>
      <c r="D52" s="40">
        <v>504.48</v>
      </c>
      <c r="E52" s="40">
        <v>504.49</v>
      </c>
    </row>
  </sheetData>
  <mergeCells count="13">
    <mergeCell ref="F2:H2"/>
    <mergeCell ref="F3:H3"/>
    <mergeCell ref="F4:H4"/>
    <mergeCell ref="F5:H5"/>
    <mergeCell ref="F6:H6"/>
    <mergeCell ref="F8:H8"/>
    <mergeCell ref="F9:H9"/>
    <mergeCell ref="F10:H10"/>
    <mergeCell ref="F11:H11"/>
    <mergeCell ref="F12:H12"/>
    <mergeCell ref="F13:H13"/>
    <mergeCell ref="F14:H14"/>
    <mergeCell ref="A17:D1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8"/>
  <dimension ref="B1:Q207"/>
  <sheetViews>
    <sheetView tabSelected="1" zoomScale="80" zoomScaleNormal="80" workbookViewId="0">
      <selection activeCell="G85" sqref="G85"/>
    </sheetView>
  </sheetViews>
  <sheetFormatPr defaultColWidth="11" defaultRowHeight="15"/>
  <cols>
    <col min="1" max="1" width="5.66666666666667" style="4" customWidth="1"/>
    <col min="2" max="2" width="11" style="5"/>
    <col min="3" max="3" width="51.25" style="5" customWidth="1"/>
    <col min="4" max="4" width="27.4916666666667" style="5" customWidth="1"/>
    <col min="5" max="5" width="30.9416666666667" style="5" customWidth="1"/>
    <col min="6" max="6" width="19.2166666666667" style="4" customWidth="1"/>
    <col min="7" max="7" width="16.1666666666667" style="4" customWidth="1"/>
    <col min="8" max="8" width="19.6833333333333" style="5" hidden="1" customWidth="1"/>
    <col min="9" max="9" width="21.0916666666667" style="6" customWidth="1"/>
    <col min="10" max="10" width="21.7083333333333" style="4" customWidth="1"/>
    <col min="11" max="16384" width="11" style="4"/>
  </cols>
  <sheetData>
    <row r="1" s="1" customFormat="1" ht="45" customHeight="1" spans="2:10">
      <c r="B1" s="7" t="s">
        <v>25</v>
      </c>
      <c r="C1" s="7"/>
      <c r="D1" s="7"/>
      <c r="E1" s="7"/>
      <c r="F1" s="7"/>
      <c r="G1" s="7"/>
      <c r="H1" s="7"/>
      <c r="I1" s="7"/>
      <c r="J1" s="7"/>
    </row>
    <row r="2" s="2" customFormat="1" ht="47" customHeight="1" spans="2:10">
      <c r="B2" s="8" t="s">
        <v>26</v>
      </c>
      <c r="C2" s="8" t="s">
        <v>27</v>
      </c>
      <c r="D2" s="8" t="s">
        <v>28</v>
      </c>
      <c r="E2" s="8" t="s">
        <v>29</v>
      </c>
      <c r="F2" s="8" t="s">
        <v>30</v>
      </c>
      <c r="G2" s="9" t="s">
        <v>31</v>
      </c>
      <c r="H2" s="9" t="s">
        <v>32</v>
      </c>
      <c r="I2" s="8" t="s">
        <v>33</v>
      </c>
      <c r="J2" s="8" t="s">
        <v>34</v>
      </c>
    </row>
    <row r="3" s="3" customFormat="1" ht="22" customHeight="1" spans="2:10">
      <c r="B3" s="10">
        <v>1</v>
      </c>
      <c r="C3" s="11" t="s">
        <v>35</v>
      </c>
      <c r="D3" s="11" t="s">
        <v>36</v>
      </c>
      <c r="E3" s="11" t="s">
        <v>37</v>
      </c>
      <c r="F3" s="12" t="s">
        <v>38</v>
      </c>
      <c r="G3" s="13">
        <v>1057.97</v>
      </c>
      <c r="H3" s="13">
        <v>16</v>
      </c>
      <c r="I3" s="12" t="s">
        <v>39</v>
      </c>
      <c r="J3" s="24" t="s">
        <v>40</v>
      </c>
    </row>
    <row r="4" s="3" customFormat="1" ht="22" customHeight="1" spans="2:10">
      <c r="B4" s="10">
        <v>2</v>
      </c>
      <c r="C4" s="11" t="s">
        <v>41</v>
      </c>
      <c r="D4" s="11" t="s">
        <v>42</v>
      </c>
      <c r="E4" s="11" t="s">
        <v>43</v>
      </c>
      <c r="F4" s="12" t="s">
        <v>38</v>
      </c>
      <c r="G4" s="13">
        <v>698.22</v>
      </c>
      <c r="H4" s="13">
        <v>16</v>
      </c>
      <c r="I4" s="12" t="s">
        <v>44</v>
      </c>
      <c r="J4" s="24" t="s">
        <v>45</v>
      </c>
    </row>
    <row r="5" s="3" customFormat="1" ht="22" customHeight="1" spans="2:11">
      <c r="B5" s="10">
        <v>3</v>
      </c>
      <c r="C5" s="11" t="s">
        <v>41</v>
      </c>
      <c r="D5" s="11" t="s">
        <v>46</v>
      </c>
      <c r="E5" s="11" t="s">
        <v>47</v>
      </c>
      <c r="F5" s="12" t="s">
        <v>38</v>
      </c>
      <c r="G5" s="13">
        <v>698.22</v>
      </c>
      <c r="H5" s="13">
        <v>16</v>
      </c>
      <c r="I5" s="12" t="s">
        <v>44</v>
      </c>
      <c r="J5" s="24" t="s">
        <v>40</v>
      </c>
      <c r="K5" s="25"/>
    </row>
    <row r="6" s="3" customFormat="1" ht="22" customHeight="1" spans="2:10">
      <c r="B6" s="10">
        <v>4</v>
      </c>
      <c r="C6" s="11" t="s">
        <v>41</v>
      </c>
      <c r="D6" s="11" t="s">
        <v>48</v>
      </c>
      <c r="E6" s="11" t="s">
        <v>49</v>
      </c>
      <c r="F6" s="12" t="s">
        <v>38</v>
      </c>
      <c r="G6" s="13">
        <v>698.22</v>
      </c>
      <c r="H6" s="13">
        <v>16</v>
      </c>
      <c r="I6" s="12" t="s">
        <v>44</v>
      </c>
      <c r="J6" s="24" t="s">
        <v>40</v>
      </c>
    </row>
    <row r="7" s="3" customFormat="1" ht="22" customHeight="1" spans="2:11">
      <c r="B7" s="10">
        <v>5</v>
      </c>
      <c r="C7" s="11" t="s">
        <v>50</v>
      </c>
      <c r="D7" s="11" t="s">
        <v>51</v>
      </c>
      <c r="E7" s="11" t="s">
        <v>52</v>
      </c>
      <c r="F7" s="12" t="s">
        <v>38</v>
      </c>
      <c r="G7" s="13">
        <v>470.94</v>
      </c>
      <c r="H7" s="14">
        <v>15</v>
      </c>
      <c r="I7" s="12" t="s">
        <v>53</v>
      </c>
      <c r="J7" s="19" t="s">
        <v>54</v>
      </c>
      <c r="K7" s="26"/>
    </row>
    <row r="8" s="3" customFormat="1" ht="22" customHeight="1" spans="2:11">
      <c r="B8" s="10">
        <v>6</v>
      </c>
      <c r="C8" s="11" t="s">
        <v>50</v>
      </c>
      <c r="D8" s="11" t="s">
        <v>42</v>
      </c>
      <c r="E8" s="11" t="s">
        <v>43</v>
      </c>
      <c r="F8" s="12" t="s">
        <v>38</v>
      </c>
      <c r="G8" s="13">
        <v>421.98</v>
      </c>
      <c r="H8" s="15"/>
      <c r="I8" s="12" t="s">
        <v>53</v>
      </c>
      <c r="J8" s="20" t="s">
        <v>55</v>
      </c>
      <c r="K8" s="26"/>
    </row>
    <row r="9" s="3" customFormat="1" ht="22" customHeight="1" spans="2:11">
      <c r="B9" s="10">
        <v>7</v>
      </c>
      <c r="C9" s="11" t="s">
        <v>50</v>
      </c>
      <c r="D9" s="11" t="s">
        <v>36</v>
      </c>
      <c r="E9" s="11" t="s">
        <v>56</v>
      </c>
      <c r="F9" s="12" t="s">
        <v>38</v>
      </c>
      <c r="G9" s="13">
        <v>421.97</v>
      </c>
      <c r="H9" s="15"/>
      <c r="I9" s="12" t="s">
        <v>53</v>
      </c>
      <c r="J9" s="20" t="s">
        <v>55</v>
      </c>
      <c r="K9" s="26"/>
    </row>
    <row r="10" s="3" customFormat="1" ht="22" customHeight="1" spans="2:10">
      <c r="B10" s="10">
        <v>8</v>
      </c>
      <c r="C10" s="11" t="s">
        <v>57</v>
      </c>
      <c r="D10" s="11" t="s">
        <v>51</v>
      </c>
      <c r="E10" s="11" t="s">
        <v>58</v>
      </c>
      <c r="F10" s="12" t="s">
        <v>38</v>
      </c>
      <c r="G10" s="13">
        <v>204.78</v>
      </c>
      <c r="H10" s="15"/>
      <c r="I10" s="12" t="s">
        <v>44</v>
      </c>
      <c r="J10" s="20" t="s">
        <v>59</v>
      </c>
    </row>
    <row r="11" s="3" customFormat="1" ht="22" customHeight="1" spans="2:10">
      <c r="B11" s="10">
        <v>9</v>
      </c>
      <c r="C11" s="11" t="s">
        <v>57</v>
      </c>
      <c r="D11" s="11" t="s">
        <v>42</v>
      </c>
      <c r="E11" s="11" t="s">
        <v>60</v>
      </c>
      <c r="F11" s="12" t="s">
        <v>38</v>
      </c>
      <c r="G11" s="13">
        <v>204.78</v>
      </c>
      <c r="H11" s="15"/>
      <c r="I11" s="12" t="s">
        <v>53</v>
      </c>
      <c r="J11" s="20" t="s">
        <v>59</v>
      </c>
    </row>
    <row r="12" s="3" customFormat="1" ht="22" customHeight="1" spans="2:10">
      <c r="B12" s="10">
        <v>10</v>
      </c>
      <c r="C12" s="11" t="s">
        <v>57</v>
      </c>
      <c r="D12" s="11" t="s">
        <v>36</v>
      </c>
      <c r="E12" s="11" t="s">
        <v>61</v>
      </c>
      <c r="F12" s="12" t="s">
        <v>38</v>
      </c>
      <c r="G12" s="13">
        <v>204.78</v>
      </c>
      <c r="H12" s="16"/>
      <c r="I12" s="12" t="s">
        <v>53</v>
      </c>
      <c r="J12" s="20" t="s">
        <v>59</v>
      </c>
    </row>
    <row r="13" s="3" customFormat="1" ht="28" customHeight="1" spans="2:10">
      <c r="B13" s="10">
        <v>11</v>
      </c>
      <c r="C13" s="11" t="s">
        <v>62</v>
      </c>
      <c r="D13" s="17" t="s">
        <v>51</v>
      </c>
      <c r="E13" s="18" t="s">
        <v>63</v>
      </c>
      <c r="F13" s="17" t="s">
        <v>38</v>
      </c>
      <c r="G13" s="13">
        <v>55.7</v>
      </c>
      <c r="H13" s="16">
        <v>18</v>
      </c>
      <c r="I13" s="27" t="s">
        <v>53</v>
      </c>
      <c r="J13" s="19" t="s">
        <v>54</v>
      </c>
    </row>
    <row r="14" customFormat="1" ht="31" customHeight="1" spans="2:10">
      <c r="B14" s="10">
        <v>12</v>
      </c>
      <c r="C14" s="11" t="s">
        <v>64</v>
      </c>
      <c r="D14" s="17" t="s">
        <v>51</v>
      </c>
      <c r="E14" s="11" t="s">
        <v>65</v>
      </c>
      <c r="F14" s="17" t="s">
        <v>38</v>
      </c>
      <c r="G14" s="11">
        <v>482.32</v>
      </c>
      <c r="H14" s="16">
        <v>18</v>
      </c>
      <c r="I14" s="27" t="s">
        <v>53</v>
      </c>
      <c r="J14" s="19" t="s">
        <v>54</v>
      </c>
    </row>
    <row r="15" customFormat="1" ht="31" customHeight="1" spans="2:10">
      <c r="B15" s="10">
        <v>13</v>
      </c>
      <c r="C15" s="11" t="s">
        <v>66</v>
      </c>
      <c r="D15" s="17" t="s">
        <v>51</v>
      </c>
      <c r="E15" s="11" t="s">
        <v>67</v>
      </c>
      <c r="F15" s="17" t="s">
        <v>38</v>
      </c>
      <c r="G15" s="11">
        <v>189.53</v>
      </c>
      <c r="H15" s="16">
        <v>18</v>
      </c>
      <c r="I15" s="27" t="s">
        <v>53</v>
      </c>
      <c r="J15" s="19" t="s">
        <v>54</v>
      </c>
    </row>
    <row r="16" s="4" customFormat="1" ht="31" customHeight="1" spans="2:10">
      <c r="B16" s="10">
        <v>14</v>
      </c>
      <c r="C16" s="11" t="s">
        <v>68</v>
      </c>
      <c r="D16" s="17" t="s">
        <v>51</v>
      </c>
      <c r="E16" s="11" t="s">
        <v>69</v>
      </c>
      <c r="F16" s="17" t="s">
        <v>38</v>
      </c>
      <c r="G16" s="11">
        <v>225.32</v>
      </c>
      <c r="H16" s="16">
        <v>17</v>
      </c>
      <c r="I16" s="28" t="s">
        <v>70</v>
      </c>
      <c r="J16" s="20" t="s">
        <v>59</v>
      </c>
    </row>
    <row r="17" s="4" customFormat="1" ht="31" customHeight="1" spans="2:10">
      <c r="B17" s="10">
        <v>15</v>
      </c>
      <c r="C17" s="11" t="s">
        <v>68</v>
      </c>
      <c r="D17" s="17" t="s">
        <v>42</v>
      </c>
      <c r="E17" s="11" t="s">
        <v>71</v>
      </c>
      <c r="F17" s="17" t="s">
        <v>38</v>
      </c>
      <c r="G17" s="11">
        <v>108.43</v>
      </c>
      <c r="H17" s="16">
        <v>17</v>
      </c>
      <c r="I17" s="28" t="s">
        <v>70</v>
      </c>
      <c r="J17" s="20" t="s">
        <v>59</v>
      </c>
    </row>
    <row r="18" s="3" customFormat="1" ht="32" customHeight="1" spans="2:17">
      <c r="B18" s="10">
        <v>16</v>
      </c>
      <c r="C18" s="11" t="s">
        <v>68</v>
      </c>
      <c r="D18" s="17" t="s">
        <v>36</v>
      </c>
      <c r="E18" s="18" t="s">
        <v>72</v>
      </c>
      <c r="F18" s="17" t="s">
        <v>38</v>
      </c>
      <c r="G18" s="13">
        <v>324.89</v>
      </c>
      <c r="H18" s="16">
        <v>17</v>
      </c>
      <c r="I18" s="28" t="s">
        <v>70</v>
      </c>
      <c r="J18" s="20" t="s">
        <v>59</v>
      </c>
      <c r="O18" s="29"/>
      <c r="Q18" s="29"/>
    </row>
    <row r="19" s="4" customFormat="1" ht="31" customHeight="1" spans="2:15">
      <c r="B19" s="10">
        <v>17</v>
      </c>
      <c r="C19" s="11" t="s">
        <v>68</v>
      </c>
      <c r="D19" s="17" t="s">
        <v>73</v>
      </c>
      <c r="E19" s="18" t="s">
        <v>74</v>
      </c>
      <c r="F19" s="17" t="s">
        <v>38</v>
      </c>
      <c r="G19" s="13">
        <v>464.91</v>
      </c>
      <c r="H19" s="16">
        <v>17</v>
      </c>
      <c r="I19" s="28" t="s">
        <v>70</v>
      </c>
      <c r="J19" s="20" t="s">
        <v>59</v>
      </c>
      <c r="O19" s="30"/>
    </row>
    <row r="20" s="4" customFormat="1" ht="24" customHeight="1" spans="2:15">
      <c r="B20" s="10">
        <v>18</v>
      </c>
      <c r="C20" s="19" t="s">
        <v>75</v>
      </c>
      <c r="D20" s="20" t="s">
        <v>36</v>
      </c>
      <c r="E20" s="20" t="s">
        <v>76</v>
      </c>
      <c r="F20" s="17" t="s">
        <v>38</v>
      </c>
      <c r="G20" s="19">
        <v>97.23</v>
      </c>
      <c r="H20" s="21"/>
      <c r="I20" s="31" t="s">
        <v>77</v>
      </c>
      <c r="J20" s="20" t="s">
        <v>59</v>
      </c>
      <c r="O20" s="30"/>
    </row>
    <row r="21" s="4" customFormat="1" ht="20" customHeight="1" spans="2:10">
      <c r="B21" s="10">
        <v>19</v>
      </c>
      <c r="C21" s="19" t="s">
        <v>78</v>
      </c>
      <c r="D21" s="20" t="s">
        <v>36</v>
      </c>
      <c r="E21" s="20" t="s">
        <v>79</v>
      </c>
      <c r="F21" s="17" t="s">
        <v>38</v>
      </c>
      <c r="G21" s="19">
        <v>69.82</v>
      </c>
      <c r="H21" s="21"/>
      <c r="I21" s="31" t="s">
        <v>77</v>
      </c>
      <c r="J21" s="20" t="s">
        <v>59</v>
      </c>
    </row>
    <row r="22" s="4" customFormat="1" ht="20" customHeight="1" spans="2:10">
      <c r="B22" s="10">
        <v>20</v>
      </c>
      <c r="C22" s="19" t="s">
        <v>80</v>
      </c>
      <c r="D22" s="20" t="s">
        <v>36</v>
      </c>
      <c r="E22" s="20" t="s">
        <v>81</v>
      </c>
      <c r="F22" s="17" t="s">
        <v>38</v>
      </c>
      <c r="G22" s="19">
        <v>85.05</v>
      </c>
      <c r="H22" s="22"/>
      <c r="I22" s="31" t="s">
        <v>77</v>
      </c>
      <c r="J22" s="20" t="s">
        <v>59</v>
      </c>
    </row>
    <row r="23" s="4" customFormat="1" ht="20" customHeight="1" spans="2:10">
      <c r="B23" s="10">
        <v>21</v>
      </c>
      <c r="C23" s="19" t="s">
        <v>82</v>
      </c>
      <c r="D23" s="20" t="s">
        <v>36</v>
      </c>
      <c r="E23" s="20" t="s">
        <v>83</v>
      </c>
      <c r="F23" s="17" t="s">
        <v>38</v>
      </c>
      <c r="G23" s="19">
        <v>89.03</v>
      </c>
      <c r="H23" s="21"/>
      <c r="I23" s="31" t="s">
        <v>77</v>
      </c>
      <c r="J23" s="20" t="s">
        <v>59</v>
      </c>
    </row>
    <row r="24" s="4" customFormat="1" ht="20" customHeight="1" spans="2:10">
      <c r="B24" s="10">
        <v>22</v>
      </c>
      <c r="C24" s="19" t="s">
        <v>84</v>
      </c>
      <c r="D24" s="20" t="s">
        <v>36</v>
      </c>
      <c r="E24" s="20" t="s">
        <v>85</v>
      </c>
      <c r="F24" s="17" t="s">
        <v>38</v>
      </c>
      <c r="G24" s="19">
        <v>89.03</v>
      </c>
      <c r="H24" s="21"/>
      <c r="I24" s="31" t="s">
        <v>77</v>
      </c>
      <c r="J24" s="20" t="s">
        <v>59</v>
      </c>
    </row>
    <row r="25" s="4" customFormat="1" ht="20" customHeight="1" spans="2:10">
      <c r="B25" s="10">
        <v>23</v>
      </c>
      <c r="C25" s="19" t="s">
        <v>86</v>
      </c>
      <c r="D25" s="20" t="s">
        <v>36</v>
      </c>
      <c r="E25" s="20" t="s">
        <v>87</v>
      </c>
      <c r="F25" s="17" t="s">
        <v>38</v>
      </c>
      <c r="G25" s="19">
        <v>69.82</v>
      </c>
      <c r="H25" s="21"/>
      <c r="I25" s="31" t="s">
        <v>77</v>
      </c>
      <c r="J25" s="20" t="s">
        <v>59</v>
      </c>
    </row>
    <row r="26" s="4" customFormat="1" ht="20" customHeight="1" spans="2:10">
      <c r="B26" s="10">
        <v>24</v>
      </c>
      <c r="C26" s="19" t="s">
        <v>88</v>
      </c>
      <c r="D26" s="20" t="s">
        <v>36</v>
      </c>
      <c r="E26" s="20" t="s">
        <v>89</v>
      </c>
      <c r="F26" s="17" t="s">
        <v>38</v>
      </c>
      <c r="G26" s="19">
        <v>69.72</v>
      </c>
      <c r="H26" s="21"/>
      <c r="I26" s="31" t="s">
        <v>77</v>
      </c>
      <c r="J26" s="20" t="s">
        <v>59</v>
      </c>
    </row>
    <row r="27" s="4" customFormat="1" ht="20" customHeight="1" spans="2:10">
      <c r="B27" s="10">
        <v>25</v>
      </c>
      <c r="C27" s="19" t="s">
        <v>90</v>
      </c>
      <c r="D27" s="20" t="s">
        <v>46</v>
      </c>
      <c r="E27" s="20" t="s">
        <v>91</v>
      </c>
      <c r="F27" s="17" t="s">
        <v>38</v>
      </c>
      <c r="G27" s="19">
        <v>97.27</v>
      </c>
      <c r="H27" s="21"/>
      <c r="I27" s="31" t="s">
        <v>77</v>
      </c>
      <c r="J27" s="20" t="s">
        <v>59</v>
      </c>
    </row>
    <row r="28" s="4" customFormat="1" ht="18.75" spans="2:10">
      <c r="B28" s="10">
        <v>26</v>
      </c>
      <c r="C28" s="19" t="s">
        <v>92</v>
      </c>
      <c r="D28" s="20" t="s">
        <v>46</v>
      </c>
      <c r="E28" s="20" t="s">
        <v>93</v>
      </c>
      <c r="F28" s="17" t="s">
        <v>38</v>
      </c>
      <c r="G28" s="19">
        <v>69.85</v>
      </c>
      <c r="H28" s="20"/>
      <c r="I28" s="31" t="s">
        <v>77</v>
      </c>
      <c r="J28" s="20" t="s">
        <v>59</v>
      </c>
    </row>
    <row r="29" s="4" customFormat="1" ht="18.75" spans="2:10">
      <c r="B29" s="10">
        <v>27</v>
      </c>
      <c r="C29" s="19" t="s">
        <v>94</v>
      </c>
      <c r="D29" s="20" t="s">
        <v>46</v>
      </c>
      <c r="E29" s="20" t="s">
        <v>95</v>
      </c>
      <c r="F29" s="17" t="s">
        <v>38</v>
      </c>
      <c r="G29" s="19">
        <v>85.09</v>
      </c>
      <c r="H29" s="20"/>
      <c r="I29" s="31" t="s">
        <v>77</v>
      </c>
      <c r="J29" s="20" t="s">
        <v>59</v>
      </c>
    </row>
    <row r="30" s="4" customFormat="1" ht="18.75" spans="2:10">
      <c r="B30" s="10">
        <v>28</v>
      </c>
      <c r="C30" s="19" t="s">
        <v>96</v>
      </c>
      <c r="D30" s="20" t="s">
        <v>46</v>
      </c>
      <c r="E30" s="20" t="s">
        <v>97</v>
      </c>
      <c r="F30" s="17" t="s">
        <v>38</v>
      </c>
      <c r="G30" s="19">
        <v>89.07</v>
      </c>
      <c r="H30" s="20"/>
      <c r="I30" s="31" t="s">
        <v>77</v>
      </c>
      <c r="J30" s="20" t="s">
        <v>59</v>
      </c>
    </row>
    <row r="31" s="4" customFormat="1" ht="18.75" spans="2:10">
      <c r="B31" s="10">
        <v>29</v>
      </c>
      <c r="C31" s="19" t="s">
        <v>98</v>
      </c>
      <c r="D31" s="20" t="s">
        <v>46</v>
      </c>
      <c r="E31" s="20" t="s">
        <v>99</v>
      </c>
      <c r="F31" s="17" t="s">
        <v>38</v>
      </c>
      <c r="G31" s="23">
        <v>89.07</v>
      </c>
      <c r="H31" s="20"/>
      <c r="I31" s="31" t="s">
        <v>77</v>
      </c>
      <c r="J31" s="20" t="s">
        <v>59</v>
      </c>
    </row>
    <row r="32" s="4" customFormat="1" ht="18.75" spans="2:10">
      <c r="B32" s="10">
        <v>30</v>
      </c>
      <c r="C32" s="19" t="s">
        <v>100</v>
      </c>
      <c r="D32" s="20" t="s">
        <v>46</v>
      </c>
      <c r="E32" s="20" t="s">
        <v>101</v>
      </c>
      <c r="F32" s="17" t="s">
        <v>38</v>
      </c>
      <c r="G32" s="19">
        <v>69.85</v>
      </c>
      <c r="H32" s="20"/>
      <c r="I32" s="31" t="s">
        <v>77</v>
      </c>
      <c r="J32" s="20" t="s">
        <v>59</v>
      </c>
    </row>
    <row r="33" s="4" customFormat="1" ht="18.75" spans="2:10">
      <c r="B33" s="10">
        <v>31</v>
      </c>
      <c r="C33" s="19" t="s">
        <v>102</v>
      </c>
      <c r="D33" s="20" t="s">
        <v>46</v>
      </c>
      <c r="E33" s="20" t="s">
        <v>103</v>
      </c>
      <c r="F33" s="17" t="s">
        <v>38</v>
      </c>
      <c r="G33" s="19">
        <v>69.75</v>
      </c>
      <c r="H33" s="20"/>
      <c r="I33" s="31" t="s">
        <v>77</v>
      </c>
      <c r="J33" s="20" t="s">
        <v>59</v>
      </c>
    </row>
    <row r="34" s="4" customFormat="1" ht="18.75" spans="2:10">
      <c r="B34" s="10">
        <v>32</v>
      </c>
      <c r="C34" s="19" t="s">
        <v>104</v>
      </c>
      <c r="D34" s="20" t="s">
        <v>73</v>
      </c>
      <c r="E34" s="20" t="s">
        <v>105</v>
      </c>
      <c r="F34" s="17" t="s">
        <v>38</v>
      </c>
      <c r="G34" s="19">
        <v>97.27</v>
      </c>
      <c r="H34" s="20"/>
      <c r="I34" s="31" t="s">
        <v>77</v>
      </c>
      <c r="J34" s="20" t="s">
        <v>59</v>
      </c>
    </row>
    <row r="35" s="4" customFormat="1" ht="18.75" spans="2:10">
      <c r="B35" s="10">
        <v>33</v>
      </c>
      <c r="C35" s="19" t="s">
        <v>106</v>
      </c>
      <c r="D35" s="20" t="s">
        <v>73</v>
      </c>
      <c r="E35" s="20" t="s">
        <v>107</v>
      </c>
      <c r="F35" s="17" t="s">
        <v>38</v>
      </c>
      <c r="G35" s="19">
        <v>69.85</v>
      </c>
      <c r="H35" s="20"/>
      <c r="I35" s="31" t="s">
        <v>77</v>
      </c>
      <c r="J35" s="20" t="s">
        <v>59</v>
      </c>
    </row>
    <row r="36" s="4" customFormat="1" ht="18.75" spans="2:10">
      <c r="B36" s="10">
        <v>34</v>
      </c>
      <c r="C36" s="19" t="s">
        <v>108</v>
      </c>
      <c r="D36" s="20" t="s">
        <v>73</v>
      </c>
      <c r="E36" s="20" t="s">
        <v>109</v>
      </c>
      <c r="F36" s="17" t="s">
        <v>38</v>
      </c>
      <c r="G36" s="19">
        <v>85.09</v>
      </c>
      <c r="H36" s="20"/>
      <c r="I36" s="31" t="s">
        <v>77</v>
      </c>
      <c r="J36" s="20" t="s">
        <v>59</v>
      </c>
    </row>
    <row r="37" s="4" customFormat="1" ht="18.75" spans="2:10">
      <c r="B37" s="10">
        <v>35</v>
      </c>
      <c r="C37" s="19" t="s">
        <v>110</v>
      </c>
      <c r="D37" s="20" t="s">
        <v>73</v>
      </c>
      <c r="E37" s="20" t="s">
        <v>111</v>
      </c>
      <c r="F37" s="17" t="s">
        <v>38</v>
      </c>
      <c r="G37" s="19">
        <v>89.07</v>
      </c>
      <c r="H37" s="20"/>
      <c r="I37" s="31" t="s">
        <v>77</v>
      </c>
      <c r="J37" s="20" t="s">
        <v>59</v>
      </c>
    </row>
    <row r="38" s="4" customFormat="1" ht="18.75" spans="2:10">
      <c r="B38" s="10">
        <v>36</v>
      </c>
      <c r="C38" s="19" t="s">
        <v>112</v>
      </c>
      <c r="D38" s="20" t="s">
        <v>73</v>
      </c>
      <c r="E38" s="20" t="s">
        <v>113</v>
      </c>
      <c r="F38" s="17" t="s">
        <v>38</v>
      </c>
      <c r="G38" s="19">
        <v>89.07</v>
      </c>
      <c r="H38" s="20"/>
      <c r="I38" s="31" t="s">
        <v>77</v>
      </c>
      <c r="J38" s="20" t="s">
        <v>59</v>
      </c>
    </row>
    <row r="39" s="4" customFormat="1" ht="18.75" spans="2:10">
      <c r="B39" s="10">
        <v>37</v>
      </c>
      <c r="C39" s="19" t="s">
        <v>114</v>
      </c>
      <c r="D39" s="20" t="s">
        <v>73</v>
      </c>
      <c r="E39" s="20" t="s">
        <v>115</v>
      </c>
      <c r="F39" s="17" t="s">
        <v>38</v>
      </c>
      <c r="G39" s="19">
        <v>69.85</v>
      </c>
      <c r="H39" s="20"/>
      <c r="I39" s="31" t="s">
        <v>77</v>
      </c>
      <c r="J39" s="20" t="s">
        <v>59</v>
      </c>
    </row>
    <row r="40" s="4" customFormat="1" ht="18.75" spans="2:10">
      <c r="B40" s="10">
        <v>38</v>
      </c>
      <c r="C40" s="19" t="s">
        <v>116</v>
      </c>
      <c r="D40" s="20" t="s">
        <v>73</v>
      </c>
      <c r="E40" s="20" t="s">
        <v>117</v>
      </c>
      <c r="F40" s="17" t="s">
        <v>38</v>
      </c>
      <c r="G40" s="19">
        <v>69.75</v>
      </c>
      <c r="H40" s="20"/>
      <c r="I40" s="31" t="s">
        <v>77</v>
      </c>
      <c r="J40" s="20" t="s">
        <v>59</v>
      </c>
    </row>
    <row r="41" s="4" customFormat="1" ht="18.75" spans="2:10">
      <c r="B41" s="10">
        <v>39</v>
      </c>
      <c r="C41" s="19" t="s">
        <v>118</v>
      </c>
      <c r="D41" s="20" t="s">
        <v>48</v>
      </c>
      <c r="E41" s="20" t="s">
        <v>119</v>
      </c>
      <c r="F41" s="17" t="s">
        <v>38</v>
      </c>
      <c r="G41" s="19">
        <v>97.27</v>
      </c>
      <c r="H41" s="20"/>
      <c r="I41" s="31" t="s">
        <v>77</v>
      </c>
      <c r="J41" s="20" t="s">
        <v>59</v>
      </c>
    </row>
    <row r="42" s="4" customFormat="1" ht="18.75" spans="2:10">
      <c r="B42" s="10">
        <v>40</v>
      </c>
      <c r="C42" s="19" t="s">
        <v>120</v>
      </c>
      <c r="D42" s="20" t="s">
        <v>48</v>
      </c>
      <c r="E42" s="20" t="s">
        <v>121</v>
      </c>
      <c r="F42" s="17" t="s">
        <v>38</v>
      </c>
      <c r="G42" s="19">
        <v>69.85</v>
      </c>
      <c r="H42" s="20"/>
      <c r="I42" s="31" t="s">
        <v>77</v>
      </c>
      <c r="J42" s="20" t="s">
        <v>59</v>
      </c>
    </row>
    <row r="43" s="4" customFormat="1" ht="18.75" spans="2:10">
      <c r="B43" s="10">
        <v>41</v>
      </c>
      <c r="C43" s="19" t="s">
        <v>122</v>
      </c>
      <c r="D43" s="20" t="s">
        <v>48</v>
      </c>
      <c r="E43" s="20" t="s">
        <v>123</v>
      </c>
      <c r="F43" s="17" t="s">
        <v>38</v>
      </c>
      <c r="G43" s="19">
        <v>85.09</v>
      </c>
      <c r="H43" s="20"/>
      <c r="I43" s="31" t="s">
        <v>77</v>
      </c>
      <c r="J43" s="20" t="s">
        <v>59</v>
      </c>
    </row>
    <row r="44" s="4" customFormat="1" ht="18.75" spans="2:10">
      <c r="B44" s="10">
        <v>42</v>
      </c>
      <c r="C44" s="19" t="s">
        <v>124</v>
      </c>
      <c r="D44" s="20" t="s">
        <v>48</v>
      </c>
      <c r="E44" s="20" t="s">
        <v>125</v>
      </c>
      <c r="F44" s="17" t="s">
        <v>38</v>
      </c>
      <c r="G44" s="19">
        <v>89.07</v>
      </c>
      <c r="H44" s="20"/>
      <c r="I44" s="31" t="s">
        <v>77</v>
      </c>
      <c r="J44" s="20" t="s">
        <v>59</v>
      </c>
    </row>
    <row r="45" s="4" customFormat="1" ht="18.75" spans="2:10">
      <c r="B45" s="10">
        <v>43</v>
      </c>
      <c r="C45" s="19" t="s">
        <v>126</v>
      </c>
      <c r="D45" s="20" t="s">
        <v>48</v>
      </c>
      <c r="E45" s="20" t="s">
        <v>127</v>
      </c>
      <c r="F45" s="17" t="s">
        <v>38</v>
      </c>
      <c r="G45" s="19">
        <v>89.07</v>
      </c>
      <c r="H45" s="20"/>
      <c r="I45" s="31" t="s">
        <v>77</v>
      </c>
      <c r="J45" s="20" t="s">
        <v>59</v>
      </c>
    </row>
    <row r="46" s="4" customFormat="1" ht="18.75" spans="2:10">
      <c r="B46" s="10">
        <v>44</v>
      </c>
      <c r="C46" s="19" t="s">
        <v>128</v>
      </c>
      <c r="D46" s="20" t="s">
        <v>48</v>
      </c>
      <c r="E46" s="20" t="s">
        <v>129</v>
      </c>
      <c r="F46" s="17" t="s">
        <v>38</v>
      </c>
      <c r="G46" s="19">
        <v>69.85</v>
      </c>
      <c r="H46" s="20"/>
      <c r="I46" s="31" t="s">
        <v>77</v>
      </c>
      <c r="J46" s="20" t="s">
        <v>59</v>
      </c>
    </row>
    <row r="47" s="4" customFormat="1" ht="18.75" spans="2:10">
      <c r="B47" s="10">
        <v>45</v>
      </c>
      <c r="C47" s="19" t="s">
        <v>130</v>
      </c>
      <c r="D47" s="20" t="s">
        <v>48</v>
      </c>
      <c r="E47" s="20" t="s">
        <v>131</v>
      </c>
      <c r="F47" s="17" t="s">
        <v>38</v>
      </c>
      <c r="G47" s="19">
        <v>69.75</v>
      </c>
      <c r="H47" s="20"/>
      <c r="I47" s="31" t="s">
        <v>77</v>
      </c>
      <c r="J47" s="20" t="s">
        <v>59</v>
      </c>
    </row>
    <row r="48" s="4" customFormat="1" ht="18.75" spans="2:10">
      <c r="B48" s="10">
        <v>46</v>
      </c>
      <c r="C48" s="19" t="s">
        <v>132</v>
      </c>
      <c r="D48" s="20" t="s">
        <v>133</v>
      </c>
      <c r="E48" s="20" t="s">
        <v>134</v>
      </c>
      <c r="F48" s="17" t="s">
        <v>38</v>
      </c>
      <c r="G48" s="19">
        <v>97.61</v>
      </c>
      <c r="H48" s="20"/>
      <c r="I48" s="31" t="s">
        <v>77</v>
      </c>
      <c r="J48" s="20" t="s">
        <v>59</v>
      </c>
    </row>
    <row r="49" s="4" customFormat="1" ht="18.75" spans="2:10">
      <c r="B49" s="10">
        <v>47</v>
      </c>
      <c r="C49" s="19" t="s">
        <v>135</v>
      </c>
      <c r="D49" s="20" t="s">
        <v>133</v>
      </c>
      <c r="E49" s="20" t="s">
        <v>136</v>
      </c>
      <c r="F49" s="17" t="s">
        <v>38</v>
      </c>
      <c r="G49" s="19">
        <v>69.73</v>
      </c>
      <c r="H49" s="20"/>
      <c r="I49" s="31" t="s">
        <v>77</v>
      </c>
      <c r="J49" s="20" t="s">
        <v>59</v>
      </c>
    </row>
    <row r="50" s="4" customFormat="1" ht="18.75" spans="2:10">
      <c r="B50" s="10">
        <v>48</v>
      </c>
      <c r="C50" s="19" t="s">
        <v>137</v>
      </c>
      <c r="D50" s="20" t="s">
        <v>133</v>
      </c>
      <c r="E50" s="20" t="s">
        <v>138</v>
      </c>
      <c r="F50" s="17" t="s">
        <v>38</v>
      </c>
      <c r="G50" s="19">
        <v>85.06</v>
      </c>
      <c r="H50" s="20"/>
      <c r="I50" s="31" t="s">
        <v>77</v>
      </c>
      <c r="J50" s="20" t="s">
        <v>59</v>
      </c>
    </row>
    <row r="51" s="4" customFormat="1" ht="18.75" spans="2:10">
      <c r="B51" s="10">
        <v>49</v>
      </c>
      <c r="C51" s="19" t="s">
        <v>139</v>
      </c>
      <c r="D51" s="20" t="s">
        <v>133</v>
      </c>
      <c r="E51" s="20" t="s">
        <v>140</v>
      </c>
      <c r="F51" s="17" t="s">
        <v>38</v>
      </c>
      <c r="G51" s="19">
        <v>89.04</v>
      </c>
      <c r="H51" s="20"/>
      <c r="I51" s="31" t="s">
        <v>77</v>
      </c>
      <c r="J51" s="20" t="s">
        <v>59</v>
      </c>
    </row>
    <row r="52" s="4" customFormat="1" ht="18.75" spans="2:10">
      <c r="B52" s="10">
        <v>50</v>
      </c>
      <c r="C52" s="19" t="s">
        <v>141</v>
      </c>
      <c r="D52" s="20" t="s">
        <v>133</v>
      </c>
      <c r="E52" s="20" t="s">
        <v>142</v>
      </c>
      <c r="F52" s="17" t="s">
        <v>38</v>
      </c>
      <c r="G52" s="19">
        <v>89.04</v>
      </c>
      <c r="H52" s="20"/>
      <c r="I52" s="31" t="s">
        <v>77</v>
      </c>
      <c r="J52" s="20" t="s">
        <v>59</v>
      </c>
    </row>
    <row r="53" s="4" customFormat="1" ht="18.75" spans="2:10">
      <c r="B53" s="10">
        <v>51</v>
      </c>
      <c r="C53" s="19" t="s">
        <v>143</v>
      </c>
      <c r="D53" s="20" t="s">
        <v>133</v>
      </c>
      <c r="E53" s="20" t="s">
        <v>144</v>
      </c>
      <c r="F53" s="17" t="s">
        <v>38</v>
      </c>
      <c r="G53" s="19">
        <v>69.73</v>
      </c>
      <c r="H53" s="20"/>
      <c r="I53" s="31" t="s">
        <v>77</v>
      </c>
      <c r="J53" s="20" t="s">
        <v>59</v>
      </c>
    </row>
    <row r="54" s="4" customFormat="1" ht="18.75" spans="2:10">
      <c r="B54" s="10">
        <v>52</v>
      </c>
      <c r="C54" s="19" t="s">
        <v>145</v>
      </c>
      <c r="D54" s="20" t="s">
        <v>133</v>
      </c>
      <c r="E54" s="20" t="s">
        <v>146</v>
      </c>
      <c r="F54" s="17" t="s">
        <v>38</v>
      </c>
      <c r="G54" s="19">
        <v>69.63</v>
      </c>
      <c r="H54" s="20"/>
      <c r="I54" s="31" t="s">
        <v>77</v>
      </c>
      <c r="J54" s="20" t="s">
        <v>59</v>
      </c>
    </row>
    <row r="55" s="4" customFormat="1" ht="18.75" spans="2:10">
      <c r="B55" s="10">
        <v>53</v>
      </c>
      <c r="C55" s="19" t="s">
        <v>147</v>
      </c>
      <c r="D55" s="20" t="s">
        <v>148</v>
      </c>
      <c r="E55" s="20" t="s">
        <v>149</v>
      </c>
      <c r="F55" s="17" t="s">
        <v>38</v>
      </c>
      <c r="G55" s="19">
        <v>97.61</v>
      </c>
      <c r="H55" s="20"/>
      <c r="I55" s="31" t="s">
        <v>77</v>
      </c>
      <c r="J55" s="20" t="s">
        <v>59</v>
      </c>
    </row>
    <row r="56" s="4" customFormat="1" ht="18.75" spans="2:10">
      <c r="B56" s="10">
        <v>54</v>
      </c>
      <c r="C56" s="19" t="s">
        <v>150</v>
      </c>
      <c r="D56" s="20" t="s">
        <v>148</v>
      </c>
      <c r="E56" s="20" t="s">
        <v>151</v>
      </c>
      <c r="F56" s="17" t="s">
        <v>38</v>
      </c>
      <c r="G56" s="19">
        <v>69.73</v>
      </c>
      <c r="H56" s="20"/>
      <c r="I56" s="31" t="s">
        <v>77</v>
      </c>
      <c r="J56" s="20" t="s">
        <v>59</v>
      </c>
    </row>
    <row r="57" s="4" customFormat="1" ht="18.75" spans="2:10">
      <c r="B57" s="10">
        <v>55</v>
      </c>
      <c r="C57" s="19" t="s">
        <v>152</v>
      </c>
      <c r="D57" s="20" t="s">
        <v>148</v>
      </c>
      <c r="E57" s="20" t="s">
        <v>153</v>
      </c>
      <c r="F57" s="17" t="s">
        <v>38</v>
      </c>
      <c r="G57" s="19">
        <v>85.06</v>
      </c>
      <c r="H57" s="20"/>
      <c r="I57" s="31" t="s">
        <v>77</v>
      </c>
      <c r="J57" s="20" t="s">
        <v>59</v>
      </c>
    </row>
    <row r="58" s="4" customFormat="1" ht="18.75" spans="2:10">
      <c r="B58" s="10">
        <v>56</v>
      </c>
      <c r="C58" s="19" t="s">
        <v>154</v>
      </c>
      <c r="D58" s="20" t="s">
        <v>148</v>
      </c>
      <c r="E58" s="20" t="s">
        <v>155</v>
      </c>
      <c r="F58" s="17" t="s">
        <v>38</v>
      </c>
      <c r="G58" s="19">
        <v>89.04</v>
      </c>
      <c r="H58" s="20"/>
      <c r="I58" s="31" t="s">
        <v>77</v>
      </c>
      <c r="J58" s="20" t="s">
        <v>59</v>
      </c>
    </row>
    <row r="59" s="4" customFormat="1" ht="18.75" spans="2:10">
      <c r="B59" s="10">
        <v>57</v>
      </c>
      <c r="C59" s="19" t="s">
        <v>156</v>
      </c>
      <c r="D59" s="20" t="s">
        <v>148</v>
      </c>
      <c r="E59" s="20" t="s">
        <v>157</v>
      </c>
      <c r="F59" s="17" t="s">
        <v>38</v>
      </c>
      <c r="G59" s="19">
        <v>89.04</v>
      </c>
      <c r="H59" s="20"/>
      <c r="I59" s="31" t="s">
        <v>77</v>
      </c>
      <c r="J59" s="20" t="s">
        <v>59</v>
      </c>
    </row>
    <row r="60" s="4" customFormat="1" ht="18.75" spans="2:10">
      <c r="B60" s="10">
        <v>58</v>
      </c>
      <c r="C60" s="19" t="s">
        <v>158</v>
      </c>
      <c r="D60" s="20" t="s">
        <v>148</v>
      </c>
      <c r="E60" s="20" t="s">
        <v>159</v>
      </c>
      <c r="F60" s="17" t="s">
        <v>38</v>
      </c>
      <c r="G60" s="19">
        <v>69.73</v>
      </c>
      <c r="H60" s="20"/>
      <c r="I60" s="31" t="s">
        <v>77</v>
      </c>
      <c r="J60" s="20" t="s">
        <v>59</v>
      </c>
    </row>
    <row r="61" s="4" customFormat="1" ht="18.75" spans="2:10">
      <c r="B61" s="10">
        <v>59</v>
      </c>
      <c r="C61" s="19" t="s">
        <v>160</v>
      </c>
      <c r="D61" s="20" t="s">
        <v>148</v>
      </c>
      <c r="E61" s="20" t="s">
        <v>161</v>
      </c>
      <c r="F61" s="17" t="s">
        <v>38</v>
      </c>
      <c r="G61" s="19">
        <v>69.63</v>
      </c>
      <c r="H61" s="20"/>
      <c r="I61" s="31" t="s">
        <v>77</v>
      </c>
      <c r="J61" s="20" t="s">
        <v>59</v>
      </c>
    </row>
    <row r="62" s="4" customFormat="1" ht="18.75" spans="2:10">
      <c r="B62" s="10">
        <v>60</v>
      </c>
      <c r="C62" s="19" t="s">
        <v>162</v>
      </c>
      <c r="D62" s="20" t="s">
        <v>163</v>
      </c>
      <c r="E62" s="20" t="s">
        <v>164</v>
      </c>
      <c r="F62" s="17" t="s">
        <v>38</v>
      </c>
      <c r="G62" s="19">
        <v>97.61</v>
      </c>
      <c r="H62" s="20"/>
      <c r="I62" s="31" t="s">
        <v>77</v>
      </c>
      <c r="J62" s="20" t="s">
        <v>59</v>
      </c>
    </row>
    <row r="63" s="4" customFormat="1" ht="18.75" spans="2:10">
      <c r="B63" s="10">
        <v>61</v>
      </c>
      <c r="C63" s="19" t="s">
        <v>165</v>
      </c>
      <c r="D63" s="20" t="s">
        <v>163</v>
      </c>
      <c r="E63" s="20" t="s">
        <v>166</v>
      </c>
      <c r="F63" s="17" t="s">
        <v>38</v>
      </c>
      <c r="G63" s="19">
        <v>69.73</v>
      </c>
      <c r="H63" s="20"/>
      <c r="I63" s="31" t="s">
        <v>77</v>
      </c>
      <c r="J63" s="20" t="s">
        <v>59</v>
      </c>
    </row>
    <row r="64" s="4" customFormat="1" ht="18.75" spans="2:10">
      <c r="B64" s="10">
        <v>62</v>
      </c>
      <c r="C64" s="19" t="s">
        <v>167</v>
      </c>
      <c r="D64" s="20" t="s">
        <v>163</v>
      </c>
      <c r="E64" s="20" t="s">
        <v>168</v>
      </c>
      <c r="F64" s="17" t="s">
        <v>38</v>
      </c>
      <c r="G64" s="19">
        <v>85.06</v>
      </c>
      <c r="H64" s="20"/>
      <c r="I64" s="31" t="s">
        <v>77</v>
      </c>
      <c r="J64" s="20" t="s">
        <v>59</v>
      </c>
    </row>
    <row r="65" s="4" customFormat="1" ht="18.75" spans="2:10">
      <c r="B65" s="10">
        <v>63</v>
      </c>
      <c r="C65" s="19" t="s">
        <v>169</v>
      </c>
      <c r="D65" s="20" t="s">
        <v>163</v>
      </c>
      <c r="E65" s="20" t="s">
        <v>170</v>
      </c>
      <c r="F65" s="17" t="s">
        <v>38</v>
      </c>
      <c r="G65" s="19">
        <v>89.04</v>
      </c>
      <c r="H65" s="20"/>
      <c r="I65" s="31" t="s">
        <v>77</v>
      </c>
      <c r="J65" s="20" t="s">
        <v>59</v>
      </c>
    </row>
    <row r="66" s="4" customFormat="1" ht="18.75" spans="2:10">
      <c r="B66" s="10">
        <v>64</v>
      </c>
      <c r="C66" s="19" t="s">
        <v>171</v>
      </c>
      <c r="D66" s="20" t="s">
        <v>163</v>
      </c>
      <c r="E66" s="20" t="s">
        <v>172</v>
      </c>
      <c r="F66" s="17" t="s">
        <v>38</v>
      </c>
      <c r="G66" s="19">
        <v>89.04</v>
      </c>
      <c r="H66" s="20"/>
      <c r="I66" s="31" t="s">
        <v>77</v>
      </c>
      <c r="J66" s="20" t="s">
        <v>59</v>
      </c>
    </row>
    <row r="67" s="4" customFormat="1" ht="18.75" spans="2:10">
      <c r="B67" s="10">
        <v>65</v>
      </c>
      <c r="C67" s="19" t="s">
        <v>173</v>
      </c>
      <c r="D67" s="20" t="s">
        <v>163</v>
      </c>
      <c r="E67" s="20" t="s">
        <v>174</v>
      </c>
      <c r="F67" s="17" t="s">
        <v>38</v>
      </c>
      <c r="G67" s="19">
        <v>69.73</v>
      </c>
      <c r="H67" s="20"/>
      <c r="I67" s="31" t="s">
        <v>77</v>
      </c>
      <c r="J67" s="20" t="s">
        <v>59</v>
      </c>
    </row>
    <row r="68" s="4" customFormat="1" ht="18.75" spans="2:10">
      <c r="B68" s="10">
        <v>66</v>
      </c>
      <c r="C68" s="19" t="s">
        <v>175</v>
      </c>
      <c r="D68" s="20" t="s">
        <v>163</v>
      </c>
      <c r="E68" s="20" t="s">
        <v>176</v>
      </c>
      <c r="F68" s="17" t="s">
        <v>38</v>
      </c>
      <c r="G68" s="19">
        <v>69.63</v>
      </c>
      <c r="H68" s="20"/>
      <c r="I68" s="31" t="s">
        <v>77</v>
      </c>
      <c r="J68" s="20" t="s">
        <v>59</v>
      </c>
    </row>
    <row r="69" s="4" customFormat="1" ht="18.75" spans="2:10">
      <c r="B69" s="10">
        <v>67</v>
      </c>
      <c r="C69" s="19" t="s">
        <v>177</v>
      </c>
      <c r="D69" s="20" t="s">
        <v>178</v>
      </c>
      <c r="E69" s="20" t="s">
        <v>179</v>
      </c>
      <c r="F69" s="17" t="s">
        <v>38</v>
      </c>
      <c r="G69" s="19">
        <v>97.61</v>
      </c>
      <c r="H69" s="20"/>
      <c r="I69" s="31" t="s">
        <v>77</v>
      </c>
      <c r="J69" s="20" t="s">
        <v>59</v>
      </c>
    </row>
    <row r="70" s="4" customFormat="1" ht="18.75" spans="2:10">
      <c r="B70" s="10">
        <v>68</v>
      </c>
      <c r="C70" s="19" t="s">
        <v>180</v>
      </c>
      <c r="D70" s="20" t="s">
        <v>178</v>
      </c>
      <c r="E70" s="20" t="s">
        <v>181</v>
      </c>
      <c r="F70" s="17" t="s">
        <v>38</v>
      </c>
      <c r="G70" s="19">
        <v>69.73</v>
      </c>
      <c r="H70" s="20"/>
      <c r="I70" s="31" t="s">
        <v>77</v>
      </c>
      <c r="J70" s="20" t="s">
        <v>59</v>
      </c>
    </row>
    <row r="71" s="4" customFormat="1" ht="18.75" spans="2:10">
      <c r="B71" s="10">
        <v>69</v>
      </c>
      <c r="C71" s="19" t="s">
        <v>182</v>
      </c>
      <c r="D71" s="20" t="s">
        <v>178</v>
      </c>
      <c r="E71" s="20" t="s">
        <v>183</v>
      </c>
      <c r="F71" s="17" t="s">
        <v>38</v>
      </c>
      <c r="G71" s="19">
        <v>85.06</v>
      </c>
      <c r="H71" s="20"/>
      <c r="I71" s="31" t="s">
        <v>77</v>
      </c>
      <c r="J71" s="20" t="s">
        <v>59</v>
      </c>
    </row>
    <row r="72" s="4" customFormat="1" ht="18.75" spans="2:10">
      <c r="B72" s="10">
        <v>70</v>
      </c>
      <c r="C72" s="19" t="s">
        <v>184</v>
      </c>
      <c r="D72" s="20" t="s">
        <v>178</v>
      </c>
      <c r="E72" s="20" t="s">
        <v>185</v>
      </c>
      <c r="F72" s="17" t="s">
        <v>38</v>
      </c>
      <c r="G72" s="19">
        <v>89.04</v>
      </c>
      <c r="H72" s="20"/>
      <c r="I72" s="31" t="s">
        <v>77</v>
      </c>
      <c r="J72" s="20" t="s">
        <v>59</v>
      </c>
    </row>
    <row r="73" s="4" customFormat="1" ht="18.75" spans="2:10">
      <c r="B73" s="10">
        <v>71</v>
      </c>
      <c r="C73" s="19" t="s">
        <v>186</v>
      </c>
      <c r="D73" s="20" t="s">
        <v>178</v>
      </c>
      <c r="E73" s="20" t="s">
        <v>187</v>
      </c>
      <c r="F73" s="17" t="s">
        <v>38</v>
      </c>
      <c r="G73" s="19">
        <v>89.04</v>
      </c>
      <c r="H73" s="20"/>
      <c r="I73" s="31" t="s">
        <v>77</v>
      </c>
      <c r="J73" s="20" t="s">
        <v>59</v>
      </c>
    </row>
    <row r="74" s="4" customFormat="1" ht="18.75" spans="2:10">
      <c r="B74" s="10">
        <v>72</v>
      </c>
      <c r="C74" s="19" t="s">
        <v>188</v>
      </c>
      <c r="D74" s="20" t="s">
        <v>178</v>
      </c>
      <c r="E74" s="20" t="s">
        <v>189</v>
      </c>
      <c r="F74" s="17" t="s">
        <v>38</v>
      </c>
      <c r="G74" s="19">
        <v>69.73</v>
      </c>
      <c r="H74" s="20"/>
      <c r="I74" s="31" t="s">
        <v>77</v>
      </c>
      <c r="J74" s="20" t="s">
        <v>59</v>
      </c>
    </row>
    <row r="75" s="4" customFormat="1" ht="18.75" spans="2:10">
      <c r="B75" s="10">
        <v>73</v>
      </c>
      <c r="C75" s="19" t="s">
        <v>190</v>
      </c>
      <c r="D75" s="20" t="s">
        <v>178</v>
      </c>
      <c r="E75" s="20" t="s">
        <v>191</v>
      </c>
      <c r="F75" s="17" t="s">
        <v>38</v>
      </c>
      <c r="G75" s="19">
        <v>69.63</v>
      </c>
      <c r="H75" s="20"/>
      <c r="I75" s="31" t="s">
        <v>77</v>
      </c>
      <c r="J75" s="20" t="s">
        <v>59</v>
      </c>
    </row>
    <row r="76" s="4" customFormat="1" ht="18.75" spans="2:10">
      <c r="B76" s="10">
        <v>74</v>
      </c>
      <c r="C76" s="19" t="s">
        <v>192</v>
      </c>
      <c r="D76" s="20" t="s">
        <v>193</v>
      </c>
      <c r="E76" s="20" t="s">
        <v>194</v>
      </c>
      <c r="F76" s="17" t="s">
        <v>38</v>
      </c>
      <c r="G76" s="19">
        <v>97.61</v>
      </c>
      <c r="H76" s="20"/>
      <c r="I76" s="31" t="s">
        <v>77</v>
      </c>
      <c r="J76" s="20" t="s">
        <v>59</v>
      </c>
    </row>
    <row r="77" s="4" customFormat="1" ht="18.75" spans="2:10">
      <c r="B77" s="10">
        <v>75</v>
      </c>
      <c r="C77" s="19" t="s">
        <v>195</v>
      </c>
      <c r="D77" s="20" t="s">
        <v>193</v>
      </c>
      <c r="E77" s="20" t="s">
        <v>196</v>
      </c>
      <c r="F77" s="17" t="s">
        <v>38</v>
      </c>
      <c r="G77" s="19">
        <v>69.73</v>
      </c>
      <c r="H77" s="20"/>
      <c r="I77" s="31" t="s">
        <v>77</v>
      </c>
      <c r="J77" s="20" t="s">
        <v>59</v>
      </c>
    </row>
    <row r="78" s="4" customFormat="1" ht="18.75" spans="2:10">
      <c r="B78" s="10">
        <v>76</v>
      </c>
      <c r="C78" s="19" t="s">
        <v>197</v>
      </c>
      <c r="D78" s="20" t="s">
        <v>193</v>
      </c>
      <c r="E78" s="20" t="s">
        <v>198</v>
      </c>
      <c r="F78" s="17" t="s">
        <v>38</v>
      </c>
      <c r="G78" s="19">
        <v>85.06</v>
      </c>
      <c r="H78" s="20"/>
      <c r="I78" s="31" t="s">
        <v>77</v>
      </c>
      <c r="J78" s="20" t="s">
        <v>59</v>
      </c>
    </row>
    <row r="79" s="4" customFormat="1" ht="18.75" spans="2:10">
      <c r="B79" s="10">
        <v>77</v>
      </c>
      <c r="C79" s="19" t="s">
        <v>199</v>
      </c>
      <c r="D79" s="20" t="s">
        <v>193</v>
      </c>
      <c r="E79" s="20" t="s">
        <v>200</v>
      </c>
      <c r="F79" s="17" t="s">
        <v>38</v>
      </c>
      <c r="G79" s="19">
        <v>89.04</v>
      </c>
      <c r="H79" s="20"/>
      <c r="I79" s="31" t="s">
        <v>77</v>
      </c>
      <c r="J79" s="20" t="s">
        <v>59</v>
      </c>
    </row>
    <row r="80" s="4" customFormat="1" ht="18.75" spans="2:10">
      <c r="B80" s="10">
        <v>78</v>
      </c>
      <c r="C80" s="19" t="s">
        <v>201</v>
      </c>
      <c r="D80" s="20" t="s">
        <v>193</v>
      </c>
      <c r="E80" s="20" t="s">
        <v>202</v>
      </c>
      <c r="F80" s="17" t="s">
        <v>38</v>
      </c>
      <c r="G80" s="19">
        <v>89.04</v>
      </c>
      <c r="H80" s="20"/>
      <c r="I80" s="31" t="s">
        <v>77</v>
      </c>
      <c r="J80" s="20" t="s">
        <v>59</v>
      </c>
    </row>
    <row r="81" s="4" customFormat="1" ht="18.75" spans="2:10">
      <c r="B81" s="10">
        <v>79</v>
      </c>
      <c r="C81" s="19" t="s">
        <v>203</v>
      </c>
      <c r="D81" s="20" t="s">
        <v>193</v>
      </c>
      <c r="E81" s="20" t="s">
        <v>204</v>
      </c>
      <c r="F81" s="17" t="s">
        <v>38</v>
      </c>
      <c r="G81" s="19">
        <v>69.73</v>
      </c>
      <c r="H81" s="20"/>
      <c r="I81" s="31" t="s">
        <v>77</v>
      </c>
      <c r="J81" s="20" t="s">
        <v>59</v>
      </c>
    </row>
    <row r="82" s="4" customFormat="1" ht="18.75" spans="2:10">
      <c r="B82" s="10">
        <v>80</v>
      </c>
      <c r="C82" s="19" t="s">
        <v>205</v>
      </c>
      <c r="D82" s="20" t="s">
        <v>193</v>
      </c>
      <c r="E82" s="20" t="s">
        <v>206</v>
      </c>
      <c r="F82" s="17" t="s">
        <v>38</v>
      </c>
      <c r="G82" s="19">
        <v>69.63</v>
      </c>
      <c r="H82" s="20"/>
      <c r="I82" s="31" t="s">
        <v>77</v>
      </c>
      <c r="J82" s="20" t="s">
        <v>59</v>
      </c>
    </row>
    <row r="83" s="4" customFormat="1" ht="18.75" spans="2:10">
      <c r="B83" s="10">
        <v>81</v>
      </c>
      <c r="C83" s="19" t="s">
        <v>207</v>
      </c>
      <c r="D83" s="20" t="s">
        <v>208</v>
      </c>
      <c r="E83" s="20" t="s">
        <v>209</v>
      </c>
      <c r="F83" s="17" t="s">
        <v>38</v>
      </c>
      <c r="G83" s="19">
        <v>69.61</v>
      </c>
      <c r="H83" s="20"/>
      <c r="I83" s="31" t="s">
        <v>77</v>
      </c>
      <c r="J83" s="20" t="s">
        <v>59</v>
      </c>
    </row>
    <row r="84" s="4" customFormat="1" ht="18.75" spans="2:10">
      <c r="B84" s="10">
        <v>82</v>
      </c>
      <c r="C84" s="19" t="s">
        <v>210</v>
      </c>
      <c r="D84" s="20" t="s">
        <v>208</v>
      </c>
      <c r="E84" s="20" t="s">
        <v>211</v>
      </c>
      <c r="F84" s="17" t="s">
        <v>38</v>
      </c>
      <c r="G84" s="19">
        <v>69.61</v>
      </c>
      <c r="H84" s="20"/>
      <c r="I84" s="31" t="s">
        <v>77</v>
      </c>
      <c r="J84" s="20" t="s">
        <v>59</v>
      </c>
    </row>
    <row r="85" s="4" customFormat="1" ht="18.75" spans="2:10">
      <c r="B85" s="10">
        <v>83</v>
      </c>
      <c r="C85" s="19" t="s">
        <v>212</v>
      </c>
      <c r="D85" s="20" t="s">
        <v>208</v>
      </c>
      <c r="E85" s="20" t="s">
        <v>213</v>
      </c>
      <c r="F85" s="17" t="s">
        <v>38</v>
      </c>
      <c r="G85" s="19">
        <v>69.52</v>
      </c>
      <c r="H85" s="20"/>
      <c r="I85" s="31" t="s">
        <v>77</v>
      </c>
      <c r="J85" s="20" t="s">
        <v>59</v>
      </c>
    </row>
    <row r="86" s="4" customFormat="1" ht="60" customHeight="1" spans="2:9">
      <c r="B86" s="5"/>
      <c r="C86" s="5"/>
      <c r="D86" s="5"/>
      <c r="H86" s="5"/>
      <c r="I86" s="6"/>
    </row>
    <row r="87" s="4" customFormat="1" spans="2:9">
      <c r="B87" s="5"/>
      <c r="C87" s="5"/>
      <c r="D87" s="5"/>
      <c r="E87" s="5"/>
      <c r="H87" s="5"/>
      <c r="I87" s="6"/>
    </row>
    <row r="88" s="4" customFormat="1" spans="2:9">
      <c r="B88" s="5"/>
      <c r="C88" s="5"/>
      <c r="D88" s="5"/>
      <c r="E88" s="5"/>
      <c r="H88" s="5"/>
      <c r="I88" s="6"/>
    </row>
    <row r="89" s="4" customFormat="1" spans="2:9">
      <c r="B89" s="5"/>
      <c r="C89" s="5"/>
      <c r="D89" s="5"/>
      <c r="E89" s="5"/>
      <c r="H89" s="5"/>
      <c r="I89" s="6"/>
    </row>
    <row r="90" s="4" customFormat="1" spans="2:9">
      <c r="B90" s="5"/>
      <c r="C90" s="5"/>
      <c r="D90" s="5"/>
      <c r="E90" s="5"/>
      <c r="H90" s="5"/>
      <c r="I90" s="6"/>
    </row>
    <row r="91" s="4" customFormat="1" spans="2:9">
      <c r="B91" s="5"/>
      <c r="C91" s="5"/>
      <c r="D91" s="5"/>
      <c r="E91" s="5"/>
      <c r="H91" s="5"/>
      <c r="I91" s="6"/>
    </row>
    <row r="92" s="4" customFormat="1" spans="2:9">
      <c r="B92" s="5"/>
      <c r="C92" s="5"/>
      <c r="D92" s="5"/>
      <c r="E92" s="5"/>
      <c r="H92" s="5"/>
      <c r="I92" s="6"/>
    </row>
    <row r="93" s="4" customFormat="1" spans="2:9">
      <c r="B93" s="5"/>
      <c r="C93" s="5"/>
      <c r="D93" s="5"/>
      <c r="E93" s="5"/>
      <c r="H93" s="5"/>
      <c r="I93" s="6"/>
    </row>
    <row r="94" s="4" customFormat="1" spans="2:9">
      <c r="B94" s="5"/>
      <c r="C94" s="5"/>
      <c r="D94" s="5"/>
      <c r="E94" s="5"/>
      <c r="H94" s="5"/>
      <c r="I94" s="6"/>
    </row>
    <row r="95" s="4" customFormat="1" spans="2:9">
      <c r="B95" s="5"/>
      <c r="C95" s="5"/>
      <c r="D95" s="5"/>
      <c r="E95" s="5"/>
      <c r="H95" s="5"/>
      <c r="I95" s="6"/>
    </row>
    <row r="96" s="4" customFormat="1" spans="2:9">
      <c r="B96" s="5"/>
      <c r="C96" s="5"/>
      <c r="D96" s="5"/>
      <c r="E96" s="5"/>
      <c r="H96" s="5"/>
      <c r="I96" s="6"/>
    </row>
    <row r="97" s="4" customFormat="1" spans="2:9">
      <c r="B97" s="5"/>
      <c r="C97" s="5"/>
      <c r="D97" s="5"/>
      <c r="E97" s="5"/>
      <c r="H97" s="5"/>
      <c r="I97" s="6"/>
    </row>
    <row r="98" s="4" customFormat="1" spans="2:9">
      <c r="B98" s="5"/>
      <c r="C98" s="5"/>
      <c r="D98" s="5"/>
      <c r="E98" s="5"/>
      <c r="H98" s="5"/>
      <c r="I98" s="6"/>
    </row>
    <row r="99" s="4" customFormat="1" spans="2:9">
      <c r="B99" s="5"/>
      <c r="C99" s="5"/>
      <c r="D99" s="5"/>
      <c r="E99" s="5"/>
      <c r="H99" s="5"/>
      <c r="I99" s="6"/>
    </row>
    <row r="100" s="4" customFormat="1" spans="2:9">
      <c r="B100" s="5"/>
      <c r="C100" s="5"/>
      <c r="D100" s="5"/>
      <c r="E100" s="5"/>
      <c r="H100" s="5"/>
      <c r="I100" s="6"/>
    </row>
    <row r="101" s="4" customFormat="1" spans="2:9">
      <c r="B101" s="5"/>
      <c r="C101" s="5"/>
      <c r="D101" s="5"/>
      <c r="E101" s="5"/>
      <c r="H101" s="5"/>
      <c r="I101" s="6"/>
    </row>
    <row r="102" s="4" customFormat="1" spans="2:9">
      <c r="B102" s="5"/>
      <c r="C102" s="5"/>
      <c r="D102" s="5"/>
      <c r="E102" s="5"/>
      <c r="H102" s="5"/>
      <c r="I102" s="6"/>
    </row>
    <row r="103" s="4" customFormat="1" spans="2:9">
      <c r="B103" s="5"/>
      <c r="C103" s="5"/>
      <c r="D103" s="5"/>
      <c r="E103" s="5"/>
      <c r="H103" s="5"/>
      <c r="I103" s="6"/>
    </row>
    <row r="104" s="4" customFormat="1" spans="2:9">
      <c r="B104" s="5"/>
      <c r="C104" s="5"/>
      <c r="D104" s="5"/>
      <c r="E104" s="5"/>
      <c r="H104" s="5"/>
      <c r="I104" s="6"/>
    </row>
    <row r="105" s="4" customFormat="1" spans="2:9">
      <c r="B105" s="5"/>
      <c r="C105" s="5"/>
      <c r="D105" s="5"/>
      <c r="E105" s="5"/>
      <c r="H105" s="5"/>
      <c r="I105" s="6"/>
    </row>
    <row r="106" s="4" customFormat="1" spans="2:9">
      <c r="B106" s="5"/>
      <c r="C106" s="5"/>
      <c r="D106" s="5"/>
      <c r="E106" s="5"/>
      <c r="H106" s="5"/>
      <c r="I106" s="6"/>
    </row>
    <row r="107" s="4" customFormat="1" spans="2:9">
      <c r="B107" s="5"/>
      <c r="C107" s="5"/>
      <c r="D107" s="5"/>
      <c r="E107" s="5"/>
      <c r="H107" s="5"/>
      <c r="I107" s="6"/>
    </row>
    <row r="108" s="4" customFormat="1" spans="2:9">
      <c r="B108" s="5"/>
      <c r="C108" s="5"/>
      <c r="D108" s="5"/>
      <c r="E108" s="5"/>
      <c r="H108" s="5"/>
      <c r="I108" s="6"/>
    </row>
    <row r="109" s="4" customFormat="1" spans="2:9">
      <c r="B109" s="5"/>
      <c r="C109" s="5"/>
      <c r="D109" s="5"/>
      <c r="E109" s="5"/>
      <c r="H109" s="5"/>
      <c r="I109" s="6"/>
    </row>
    <row r="110" s="4" customFormat="1" spans="2:9">
      <c r="B110" s="5"/>
      <c r="C110" s="5"/>
      <c r="D110" s="5"/>
      <c r="E110" s="5"/>
      <c r="H110" s="5"/>
      <c r="I110" s="6"/>
    </row>
    <row r="111" s="4" customFormat="1" spans="2:9">
      <c r="B111" s="5"/>
      <c r="C111" s="5"/>
      <c r="D111" s="5"/>
      <c r="E111" s="5"/>
      <c r="H111" s="5"/>
      <c r="I111" s="6"/>
    </row>
    <row r="112" s="4" customFormat="1" spans="2:9">
      <c r="B112" s="5"/>
      <c r="C112" s="5"/>
      <c r="D112" s="5"/>
      <c r="E112" s="5"/>
      <c r="H112" s="5"/>
      <c r="I112" s="6"/>
    </row>
    <row r="113" s="4" customFormat="1" spans="2:9">
      <c r="B113" s="5"/>
      <c r="C113" s="5"/>
      <c r="D113" s="5"/>
      <c r="E113" s="5"/>
      <c r="H113" s="5"/>
      <c r="I113" s="6"/>
    </row>
    <row r="114" s="4" customFormat="1" spans="2:9">
      <c r="B114" s="5"/>
      <c r="C114" s="5"/>
      <c r="D114" s="5"/>
      <c r="E114" s="5"/>
      <c r="H114" s="5"/>
      <c r="I114" s="6"/>
    </row>
    <row r="115" s="4" customFormat="1" spans="2:9">
      <c r="B115" s="5"/>
      <c r="C115" s="5"/>
      <c r="D115" s="5"/>
      <c r="E115" s="5"/>
      <c r="H115" s="5"/>
      <c r="I115" s="6"/>
    </row>
    <row r="116" s="4" customFormat="1" spans="2:9">
      <c r="B116" s="5"/>
      <c r="C116" s="5"/>
      <c r="D116" s="5"/>
      <c r="E116" s="5"/>
      <c r="H116" s="5"/>
      <c r="I116" s="6"/>
    </row>
    <row r="117" s="4" customFormat="1" spans="2:9">
      <c r="B117" s="5"/>
      <c r="C117" s="5"/>
      <c r="D117" s="5"/>
      <c r="E117" s="5"/>
      <c r="H117" s="5"/>
      <c r="I117" s="6"/>
    </row>
    <row r="118" s="4" customFormat="1" spans="2:9">
      <c r="B118" s="5"/>
      <c r="C118" s="5"/>
      <c r="D118" s="5"/>
      <c r="E118" s="5"/>
      <c r="H118" s="5"/>
      <c r="I118" s="6"/>
    </row>
    <row r="119" s="4" customFormat="1" spans="2:9">
      <c r="B119" s="5"/>
      <c r="C119" s="5"/>
      <c r="D119" s="5"/>
      <c r="E119" s="5"/>
      <c r="H119" s="5"/>
      <c r="I119" s="6"/>
    </row>
    <row r="120" s="4" customFormat="1" spans="2:9">
      <c r="B120" s="5"/>
      <c r="C120" s="5"/>
      <c r="D120" s="5"/>
      <c r="E120" s="5"/>
      <c r="H120" s="5"/>
      <c r="I120" s="6"/>
    </row>
    <row r="121" s="4" customFormat="1" spans="2:9">
      <c r="B121" s="5"/>
      <c r="C121" s="5"/>
      <c r="D121" s="5"/>
      <c r="E121" s="5"/>
      <c r="H121" s="5"/>
      <c r="I121" s="6"/>
    </row>
    <row r="122" s="4" customFormat="1" spans="2:9">
      <c r="B122" s="5"/>
      <c r="C122" s="5"/>
      <c r="D122" s="5"/>
      <c r="E122" s="5"/>
      <c r="H122" s="5"/>
      <c r="I122" s="6"/>
    </row>
    <row r="123" s="4" customFormat="1" spans="2:9">
      <c r="B123" s="5"/>
      <c r="C123" s="5"/>
      <c r="D123" s="5"/>
      <c r="E123" s="5"/>
      <c r="H123" s="5"/>
      <c r="I123" s="6"/>
    </row>
    <row r="124" s="4" customFormat="1" spans="2:9">
      <c r="B124" s="5"/>
      <c r="C124" s="5"/>
      <c r="D124" s="5"/>
      <c r="E124" s="5"/>
      <c r="H124" s="5"/>
      <c r="I124" s="6"/>
    </row>
    <row r="125" s="4" customFormat="1" spans="2:9">
      <c r="B125" s="5"/>
      <c r="C125" s="5"/>
      <c r="D125" s="5"/>
      <c r="E125" s="5"/>
      <c r="H125" s="5"/>
      <c r="I125" s="6"/>
    </row>
    <row r="126" s="4" customFormat="1" spans="2:9">
      <c r="B126" s="5"/>
      <c r="C126" s="5"/>
      <c r="D126" s="5"/>
      <c r="E126" s="5"/>
      <c r="H126" s="5"/>
      <c r="I126" s="6"/>
    </row>
    <row r="127" s="4" customFormat="1" spans="2:9">
      <c r="B127" s="5"/>
      <c r="C127" s="5"/>
      <c r="D127" s="5"/>
      <c r="E127" s="5"/>
      <c r="H127" s="5"/>
      <c r="I127" s="6"/>
    </row>
    <row r="128" s="4" customFormat="1" spans="2:9">
      <c r="B128" s="5"/>
      <c r="C128" s="5"/>
      <c r="D128" s="5"/>
      <c r="E128" s="5"/>
      <c r="H128" s="5"/>
      <c r="I128" s="6"/>
    </row>
    <row r="129" s="4" customFormat="1" spans="2:9">
      <c r="B129" s="5"/>
      <c r="C129" s="5"/>
      <c r="D129" s="5"/>
      <c r="E129" s="5"/>
      <c r="H129" s="5"/>
      <c r="I129" s="6"/>
    </row>
    <row r="130" s="4" customFormat="1" spans="2:9">
      <c r="B130" s="5"/>
      <c r="C130" s="5"/>
      <c r="D130" s="5"/>
      <c r="E130" s="5"/>
      <c r="H130" s="5"/>
      <c r="I130" s="6"/>
    </row>
    <row r="131" s="4" customFormat="1" spans="2:9">
      <c r="B131" s="5"/>
      <c r="C131" s="5"/>
      <c r="D131" s="5"/>
      <c r="E131" s="5"/>
      <c r="H131" s="5"/>
      <c r="I131" s="6"/>
    </row>
    <row r="132" s="4" customFormat="1" spans="2:9">
      <c r="B132" s="5"/>
      <c r="C132" s="5"/>
      <c r="D132" s="5"/>
      <c r="E132" s="5"/>
      <c r="H132" s="5"/>
      <c r="I132" s="6"/>
    </row>
    <row r="133" s="4" customFormat="1" spans="2:9">
      <c r="B133" s="5"/>
      <c r="C133" s="5"/>
      <c r="D133" s="5"/>
      <c r="E133" s="5"/>
      <c r="H133" s="5"/>
      <c r="I133" s="6"/>
    </row>
    <row r="134" s="4" customFormat="1" spans="2:9">
      <c r="B134" s="5"/>
      <c r="C134" s="5"/>
      <c r="D134" s="5"/>
      <c r="E134" s="5"/>
      <c r="H134" s="5"/>
      <c r="I134" s="6"/>
    </row>
    <row r="135" s="4" customFormat="1" spans="2:9">
      <c r="B135" s="5"/>
      <c r="C135" s="5"/>
      <c r="D135" s="5"/>
      <c r="E135" s="5"/>
      <c r="H135" s="5"/>
      <c r="I135" s="6"/>
    </row>
    <row r="136" s="4" customFormat="1" spans="2:9">
      <c r="B136" s="5"/>
      <c r="C136" s="5"/>
      <c r="D136" s="5"/>
      <c r="E136" s="5"/>
      <c r="H136" s="5"/>
      <c r="I136" s="6"/>
    </row>
    <row r="137" s="4" customFormat="1" spans="2:9">
      <c r="B137" s="5"/>
      <c r="C137" s="5"/>
      <c r="D137" s="5"/>
      <c r="E137" s="5"/>
      <c r="H137" s="5"/>
      <c r="I137" s="6"/>
    </row>
    <row r="138" s="4" customFormat="1" spans="2:9">
      <c r="B138" s="5"/>
      <c r="C138" s="5"/>
      <c r="D138" s="5"/>
      <c r="E138" s="5"/>
      <c r="H138" s="5"/>
      <c r="I138" s="6"/>
    </row>
    <row r="139" s="4" customFormat="1" spans="2:9">
      <c r="B139" s="5"/>
      <c r="C139" s="5"/>
      <c r="D139" s="5"/>
      <c r="E139" s="5"/>
      <c r="H139" s="5"/>
      <c r="I139" s="6"/>
    </row>
    <row r="140" s="4" customFormat="1" spans="2:9">
      <c r="B140" s="5"/>
      <c r="C140" s="5"/>
      <c r="D140" s="5"/>
      <c r="E140" s="5"/>
      <c r="H140" s="5"/>
      <c r="I140" s="6"/>
    </row>
    <row r="141" s="4" customFormat="1" spans="2:9">
      <c r="B141" s="5"/>
      <c r="C141" s="5"/>
      <c r="D141" s="5"/>
      <c r="E141" s="5"/>
      <c r="H141" s="5"/>
      <c r="I141" s="6"/>
    </row>
    <row r="142" s="4" customFormat="1" spans="2:9">
      <c r="B142" s="5"/>
      <c r="C142" s="5"/>
      <c r="D142" s="5"/>
      <c r="E142" s="5"/>
      <c r="H142" s="5"/>
      <c r="I142" s="6"/>
    </row>
    <row r="143" s="4" customFormat="1" spans="2:9">
      <c r="B143" s="5"/>
      <c r="C143" s="5"/>
      <c r="D143" s="5"/>
      <c r="E143" s="5"/>
      <c r="H143" s="5"/>
      <c r="I143" s="6"/>
    </row>
    <row r="144" s="4" customFormat="1" spans="2:9">
      <c r="B144" s="5"/>
      <c r="C144" s="5"/>
      <c r="D144" s="5"/>
      <c r="E144" s="5"/>
      <c r="H144" s="5"/>
      <c r="I144" s="6"/>
    </row>
    <row r="145" s="4" customFormat="1" spans="2:9">
      <c r="B145" s="5"/>
      <c r="C145" s="5"/>
      <c r="D145" s="5"/>
      <c r="E145" s="5"/>
      <c r="H145" s="5"/>
      <c r="I145" s="6"/>
    </row>
    <row r="146" s="4" customFormat="1" spans="2:9">
      <c r="B146" s="5"/>
      <c r="C146" s="5"/>
      <c r="D146" s="5"/>
      <c r="E146" s="5"/>
      <c r="H146" s="5"/>
      <c r="I146" s="6"/>
    </row>
    <row r="147" s="4" customFormat="1" spans="2:9">
      <c r="B147" s="5"/>
      <c r="C147" s="5"/>
      <c r="D147" s="5"/>
      <c r="E147" s="5"/>
      <c r="H147" s="5"/>
      <c r="I147" s="6"/>
    </row>
    <row r="148" s="4" customFormat="1" spans="2:9">
      <c r="B148" s="5"/>
      <c r="C148" s="5"/>
      <c r="D148" s="5"/>
      <c r="E148" s="5"/>
      <c r="H148" s="5"/>
      <c r="I148" s="6"/>
    </row>
    <row r="149" s="4" customFormat="1" spans="2:9">
      <c r="B149" s="5"/>
      <c r="C149" s="5"/>
      <c r="D149" s="5"/>
      <c r="E149" s="5"/>
      <c r="H149" s="5"/>
      <c r="I149" s="6"/>
    </row>
    <row r="150" s="4" customFormat="1" spans="2:9">
      <c r="B150" s="5"/>
      <c r="C150" s="5"/>
      <c r="D150" s="5"/>
      <c r="E150" s="5"/>
      <c r="H150" s="5"/>
      <c r="I150" s="6"/>
    </row>
    <row r="151" s="4" customFormat="1" spans="2:9">
      <c r="B151" s="5"/>
      <c r="C151" s="5"/>
      <c r="D151" s="5"/>
      <c r="E151" s="5"/>
      <c r="H151" s="5"/>
      <c r="I151" s="6"/>
    </row>
    <row r="152" s="4" customFormat="1" spans="2:9">
      <c r="B152" s="5"/>
      <c r="C152" s="5"/>
      <c r="D152" s="5"/>
      <c r="E152" s="5"/>
      <c r="H152" s="5"/>
      <c r="I152" s="6"/>
    </row>
    <row r="153" s="4" customFormat="1" spans="2:9">
      <c r="B153" s="5"/>
      <c r="C153" s="5"/>
      <c r="D153" s="5"/>
      <c r="E153" s="5"/>
      <c r="H153" s="5"/>
      <c r="I153" s="6"/>
    </row>
    <row r="154" s="4" customFormat="1" spans="2:9">
      <c r="B154" s="5"/>
      <c r="C154" s="5"/>
      <c r="D154" s="5"/>
      <c r="E154" s="5"/>
      <c r="H154" s="5"/>
      <c r="I154" s="6"/>
    </row>
    <row r="155" s="4" customFormat="1" spans="2:9">
      <c r="B155" s="5"/>
      <c r="C155" s="5"/>
      <c r="D155" s="5"/>
      <c r="E155" s="5"/>
      <c r="H155" s="5"/>
      <c r="I155" s="6"/>
    </row>
    <row r="156" s="4" customFormat="1" spans="2:9">
      <c r="B156" s="5"/>
      <c r="C156" s="5"/>
      <c r="D156" s="5"/>
      <c r="E156" s="5"/>
      <c r="H156" s="5"/>
      <c r="I156" s="6"/>
    </row>
    <row r="157" s="4" customFormat="1" spans="2:9">
      <c r="B157" s="5"/>
      <c r="C157" s="5"/>
      <c r="D157" s="5"/>
      <c r="E157" s="5"/>
      <c r="H157" s="5"/>
      <c r="I157" s="6"/>
    </row>
    <row r="158" s="4" customFormat="1" spans="2:9">
      <c r="B158" s="5"/>
      <c r="C158" s="5"/>
      <c r="D158" s="5"/>
      <c r="E158" s="5"/>
      <c r="H158" s="5"/>
      <c r="I158" s="6"/>
    </row>
    <row r="159" s="4" customFormat="1" spans="2:9">
      <c r="B159" s="5"/>
      <c r="C159" s="5"/>
      <c r="D159" s="5"/>
      <c r="E159" s="5"/>
      <c r="H159" s="5"/>
      <c r="I159" s="6"/>
    </row>
    <row r="160" s="4" customFormat="1" spans="2:9">
      <c r="B160" s="5"/>
      <c r="C160" s="5"/>
      <c r="D160" s="5"/>
      <c r="E160" s="5"/>
      <c r="H160" s="5"/>
      <c r="I160" s="6"/>
    </row>
    <row r="161" s="4" customFormat="1" spans="2:9">
      <c r="B161" s="5"/>
      <c r="C161" s="5"/>
      <c r="D161" s="5"/>
      <c r="E161" s="5"/>
      <c r="H161" s="5"/>
      <c r="I161" s="6"/>
    </row>
    <row r="162" s="4" customFormat="1" spans="2:9">
      <c r="B162" s="5"/>
      <c r="C162" s="5"/>
      <c r="D162" s="5"/>
      <c r="E162" s="5"/>
      <c r="H162" s="5"/>
      <c r="I162" s="6"/>
    </row>
    <row r="163" s="4" customFormat="1" spans="2:9">
      <c r="B163" s="5"/>
      <c r="C163" s="5"/>
      <c r="D163" s="5"/>
      <c r="E163" s="5"/>
      <c r="H163" s="5"/>
      <c r="I163" s="6"/>
    </row>
    <row r="164" s="4" customFormat="1" spans="2:9">
      <c r="B164" s="5"/>
      <c r="C164" s="5"/>
      <c r="D164" s="5"/>
      <c r="E164" s="5"/>
      <c r="H164" s="5"/>
      <c r="I164" s="6"/>
    </row>
    <row r="165" s="4" customFormat="1" spans="2:9">
      <c r="B165" s="5"/>
      <c r="C165" s="5"/>
      <c r="D165" s="5"/>
      <c r="E165" s="5"/>
      <c r="H165" s="5"/>
      <c r="I165" s="6"/>
    </row>
    <row r="166" s="4" customFormat="1" spans="2:9">
      <c r="B166" s="5"/>
      <c r="C166" s="5"/>
      <c r="D166" s="5"/>
      <c r="E166" s="5"/>
      <c r="H166" s="5"/>
      <c r="I166" s="6"/>
    </row>
    <row r="167" s="4" customFormat="1" spans="2:9">
      <c r="B167" s="5"/>
      <c r="C167" s="5"/>
      <c r="D167" s="5"/>
      <c r="E167" s="5"/>
      <c r="H167" s="5"/>
      <c r="I167" s="6"/>
    </row>
    <row r="168" s="4" customFormat="1" spans="2:9">
      <c r="B168" s="5"/>
      <c r="C168" s="5"/>
      <c r="D168" s="5"/>
      <c r="E168" s="5"/>
      <c r="H168" s="5"/>
      <c r="I168" s="6"/>
    </row>
    <row r="169" s="4" customFormat="1" spans="2:9">
      <c r="B169" s="5"/>
      <c r="C169" s="5"/>
      <c r="D169" s="5"/>
      <c r="E169" s="5"/>
      <c r="H169" s="5"/>
      <c r="I169" s="6"/>
    </row>
    <row r="170" s="4" customFormat="1" spans="2:9">
      <c r="B170" s="5"/>
      <c r="C170" s="5"/>
      <c r="D170" s="5"/>
      <c r="E170" s="5"/>
      <c r="H170" s="5"/>
      <c r="I170" s="6"/>
    </row>
    <row r="171" s="4" customFormat="1" spans="2:9">
      <c r="B171" s="5"/>
      <c r="C171" s="5"/>
      <c r="D171" s="5"/>
      <c r="E171" s="5"/>
      <c r="H171" s="5"/>
      <c r="I171" s="6"/>
    </row>
    <row r="172" s="4" customFormat="1" spans="2:9">
      <c r="B172" s="5"/>
      <c r="C172" s="5"/>
      <c r="D172" s="5"/>
      <c r="E172" s="5"/>
      <c r="H172" s="5"/>
      <c r="I172" s="6"/>
    </row>
    <row r="173" s="4" customFormat="1" spans="2:9">
      <c r="B173" s="5"/>
      <c r="C173" s="5"/>
      <c r="D173" s="5"/>
      <c r="E173" s="5"/>
      <c r="H173" s="5"/>
      <c r="I173" s="6"/>
    </row>
    <row r="174" s="4" customFormat="1" spans="2:9">
      <c r="B174" s="5"/>
      <c r="C174" s="5"/>
      <c r="D174" s="5"/>
      <c r="E174" s="5"/>
      <c r="H174" s="5"/>
      <c r="I174" s="6"/>
    </row>
    <row r="175" s="4" customFormat="1" spans="2:9">
      <c r="B175" s="5"/>
      <c r="C175" s="5"/>
      <c r="D175" s="5"/>
      <c r="E175" s="5"/>
      <c r="H175" s="5"/>
      <c r="I175" s="6"/>
    </row>
    <row r="176" s="4" customFormat="1" spans="2:9">
      <c r="B176" s="5"/>
      <c r="C176" s="5"/>
      <c r="D176" s="5"/>
      <c r="E176" s="5"/>
      <c r="H176" s="5"/>
      <c r="I176" s="6"/>
    </row>
    <row r="177" s="4" customFormat="1" spans="2:9">
      <c r="B177" s="5"/>
      <c r="C177" s="5"/>
      <c r="D177" s="5"/>
      <c r="E177" s="5"/>
      <c r="H177" s="5"/>
      <c r="I177" s="6"/>
    </row>
    <row r="178" s="4" customFormat="1" spans="2:9">
      <c r="B178" s="5"/>
      <c r="C178" s="5"/>
      <c r="D178" s="5"/>
      <c r="E178" s="5"/>
      <c r="H178" s="5"/>
      <c r="I178" s="6"/>
    </row>
    <row r="179" s="4" customFormat="1" spans="2:9">
      <c r="B179" s="5"/>
      <c r="C179" s="5"/>
      <c r="D179" s="5"/>
      <c r="E179" s="5"/>
      <c r="H179" s="5"/>
      <c r="I179" s="6"/>
    </row>
    <row r="180" s="4" customFormat="1" spans="2:9">
      <c r="B180" s="5"/>
      <c r="C180" s="5"/>
      <c r="D180" s="5"/>
      <c r="E180" s="5"/>
      <c r="H180" s="5"/>
      <c r="I180" s="6"/>
    </row>
    <row r="181" s="4" customFormat="1" spans="2:9">
      <c r="B181" s="5"/>
      <c r="C181" s="5"/>
      <c r="D181" s="5"/>
      <c r="E181" s="5"/>
      <c r="H181" s="5"/>
      <c r="I181" s="6"/>
    </row>
    <row r="182" s="4" customFormat="1" spans="2:9">
      <c r="B182" s="5"/>
      <c r="C182" s="5"/>
      <c r="D182" s="5"/>
      <c r="E182" s="5"/>
      <c r="H182" s="5"/>
      <c r="I182" s="6"/>
    </row>
    <row r="183" s="4" customFormat="1" spans="2:9">
      <c r="B183" s="5"/>
      <c r="C183" s="5"/>
      <c r="D183" s="5"/>
      <c r="E183" s="5"/>
      <c r="H183" s="5"/>
      <c r="I183" s="6"/>
    </row>
    <row r="184" s="4" customFormat="1" spans="2:9">
      <c r="B184" s="5"/>
      <c r="C184" s="5"/>
      <c r="D184" s="5"/>
      <c r="E184" s="5"/>
      <c r="H184" s="5"/>
      <c r="I184" s="6"/>
    </row>
    <row r="185" s="4" customFormat="1" spans="2:9">
      <c r="B185" s="5"/>
      <c r="C185" s="5"/>
      <c r="D185" s="5"/>
      <c r="E185" s="5"/>
      <c r="H185" s="5"/>
      <c r="I185" s="6"/>
    </row>
    <row r="186" s="4" customFormat="1" spans="2:9">
      <c r="B186" s="5"/>
      <c r="C186" s="5"/>
      <c r="D186" s="5"/>
      <c r="E186" s="5"/>
      <c r="H186" s="5"/>
      <c r="I186" s="6"/>
    </row>
    <row r="187" s="4" customFormat="1" spans="2:9">
      <c r="B187" s="5"/>
      <c r="C187" s="5"/>
      <c r="D187" s="5"/>
      <c r="E187" s="5"/>
      <c r="H187" s="5"/>
      <c r="I187" s="6"/>
    </row>
    <row r="188" s="4" customFormat="1" spans="2:9">
      <c r="B188" s="5"/>
      <c r="C188" s="5"/>
      <c r="D188" s="5"/>
      <c r="E188" s="5"/>
      <c r="H188" s="5"/>
      <c r="I188" s="6"/>
    </row>
    <row r="189" s="4" customFormat="1" spans="2:9">
      <c r="B189" s="5"/>
      <c r="C189" s="5"/>
      <c r="D189" s="5"/>
      <c r="E189" s="5"/>
      <c r="H189" s="5"/>
      <c r="I189" s="6"/>
    </row>
    <row r="190" s="4" customFormat="1" spans="2:9">
      <c r="B190" s="5"/>
      <c r="C190" s="5"/>
      <c r="D190" s="5"/>
      <c r="E190" s="5"/>
      <c r="H190" s="5"/>
      <c r="I190" s="6"/>
    </row>
    <row r="191" s="4" customFormat="1" spans="2:9">
      <c r="B191" s="5"/>
      <c r="C191" s="5"/>
      <c r="D191" s="5"/>
      <c r="E191" s="5"/>
      <c r="H191" s="5"/>
      <c r="I191" s="6"/>
    </row>
    <row r="192" s="4" customFormat="1" spans="2:9">
      <c r="B192" s="5"/>
      <c r="C192" s="5"/>
      <c r="D192" s="5"/>
      <c r="E192" s="5"/>
      <c r="H192" s="5"/>
      <c r="I192" s="6"/>
    </row>
    <row r="193" s="4" customFormat="1" spans="2:9">
      <c r="B193" s="5"/>
      <c r="C193" s="5"/>
      <c r="D193" s="5"/>
      <c r="E193" s="5"/>
      <c r="H193" s="5"/>
      <c r="I193" s="6"/>
    </row>
    <row r="194" s="4" customFormat="1" spans="2:9">
      <c r="B194" s="5"/>
      <c r="C194" s="5"/>
      <c r="D194" s="5"/>
      <c r="E194" s="5"/>
      <c r="H194" s="5"/>
      <c r="I194" s="6"/>
    </row>
    <row r="195" s="4" customFormat="1" spans="2:9">
      <c r="B195" s="5"/>
      <c r="C195" s="5"/>
      <c r="D195" s="5"/>
      <c r="E195" s="5"/>
      <c r="H195" s="5"/>
      <c r="I195" s="6"/>
    </row>
    <row r="196" s="4" customFormat="1" spans="2:9">
      <c r="B196" s="5"/>
      <c r="C196" s="5"/>
      <c r="D196" s="5"/>
      <c r="E196" s="5"/>
      <c r="H196" s="5"/>
      <c r="I196" s="6"/>
    </row>
    <row r="197" s="4" customFormat="1" spans="2:9">
      <c r="B197" s="5"/>
      <c r="C197" s="5"/>
      <c r="D197" s="5"/>
      <c r="E197" s="5"/>
      <c r="H197" s="5"/>
      <c r="I197" s="6"/>
    </row>
    <row r="198" s="4" customFormat="1" spans="2:9">
      <c r="B198" s="5"/>
      <c r="C198" s="5"/>
      <c r="D198" s="5"/>
      <c r="E198" s="5"/>
      <c r="H198" s="5"/>
      <c r="I198" s="6"/>
    </row>
    <row r="199" s="4" customFormat="1" spans="2:9">
      <c r="B199" s="5"/>
      <c r="C199" s="5"/>
      <c r="D199" s="5"/>
      <c r="E199" s="5"/>
      <c r="H199" s="5"/>
      <c r="I199" s="6"/>
    </row>
    <row r="200" s="4" customFormat="1" spans="2:9">
      <c r="B200" s="5"/>
      <c r="C200" s="5"/>
      <c r="D200" s="5"/>
      <c r="E200" s="5"/>
      <c r="H200" s="5"/>
      <c r="I200" s="6"/>
    </row>
    <row r="201" s="4" customFormat="1" spans="2:9">
      <c r="B201" s="5"/>
      <c r="C201" s="5"/>
      <c r="D201" s="5"/>
      <c r="E201" s="5"/>
      <c r="H201" s="5"/>
      <c r="I201" s="6"/>
    </row>
    <row r="202" s="4" customFormat="1" spans="2:9">
      <c r="B202" s="5"/>
      <c r="C202" s="5"/>
      <c r="D202" s="5"/>
      <c r="E202" s="5"/>
      <c r="H202" s="5"/>
      <c r="I202" s="6"/>
    </row>
    <row r="203" s="4" customFormat="1" spans="2:9">
      <c r="B203" s="5"/>
      <c r="C203" s="5"/>
      <c r="D203" s="5"/>
      <c r="E203" s="5"/>
      <c r="H203" s="5"/>
      <c r="I203" s="6"/>
    </row>
    <row r="204" s="4" customFormat="1" spans="2:9">
      <c r="B204" s="5"/>
      <c r="C204" s="5"/>
      <c r="D204" s="5"/>
      <c r="E204" s="5"/>
      <c r="H204" s="5"/>
      <c r="I204" s="6"/>
    </row>
    <row r="205" s="4" customFormat="1" spans="2:9">
      <c r="B205" s="5"/>
      <c r="C205" s="5"/>
      <c r="D205" s="5"/>
      <c r="E205" s="5"/>
      <c r="H205" s="5"/>
      <c r="I205" s="6"/>
    </row>
    <row r="206" s="4" customFormat="1" spans="2:9">
      <c r="B206" s="5"/>
      <c r="C206" s="5"/>
      <c r="D206" s="5"/>
      <c r="E206" s="5"/>
      <c r="H206" s="5"/>
      <c r="I206" s="6"/>
    </row>
    <row r="207" s="4" customFormat="1" spans="2:9">
      <c r="B207" s="5"/>
      <c r="C207" s="5"/>
      <c r="D207" s="5"/>
      <c r="E207" s="5"/>
      <c r="H207" s="5"/>
      <c r="I207" s="6"/>
    </row>
  </sheetData>
  <autoFilter ref="B2:J85">
    <extLst/>
  </autoFilter>
  <mergeCells count="2">
    <mergeCell ref="B1:J1"/>
    <mergeCell ref="H7:H1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数据核对</vt:lpstr>
      <vt:lpstr>坪地零散物业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reagan_0103@163.com</dc:creator>
  <cp:lastModifiedBy>叶景</cp:lastModifiedBy>
  <dcterms:created xsi:type="dcterms:W3CDTF">2022-01-13T09:31:00Z</dcterms:created>
  <cp:lastPrinted>2022-07-04T01:05:00Z</cp:lastPrinted>
  <dcterms:modified xsi:type="dcterms:W3CDTF">2025-12-26T09:32:07Z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389130936444449291551F066D258AB5</vt:lpwstr>
  </property>
  <property fmtid="{D5CDD505-2E9C-101B-9397-08002B2CF9AE}" pid="3" name="KSOProductBuildVer">
    <vt:lpwstr>2052-11.8.2.11718</vt:lpwstr>
  </property>
</Properties>
</file>