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预算推算表" sheetId="5" r:id="rId1"/>
  </sheets>
  <definedNames>
    <definedName name="_xlnm.Print_Area" localSheetId="0">预算推算表!$A$1:$G$39</definedName>
    <definedName name="_xlnm.Print_Titles" localSheetId="0">预算推算表!$5:$5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05504EA05F964285B39CAE61BA935F96"/>
        <xdr:cNvPicPr/>
      </xdr:nvPicPr>
      <xdr:blipFill>
        <a:blip r:embed="rId1"/>
        <a:stretch>
          <a:fillRect/>
        </a:stretch>
      </xdr:blipFill>
      <xdr:spPr>
        <a:xfrm>
          <a:off x="11346815" y="1639570"/>
          <a:ext cx="744220" cy="944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073EF0D9E054B949FE37339C8C3D283"/>
        <xdr:cNvPicPr/>
      </xdr:nvPicPr>
      <xdr:blipFill>
        <a:blip r:embed="rId2"/>
        <a:stretch>
          <a:fillRect/>
        </a:stretch>
      </xdr:blipFill>
      <xdr:spPr>
        <a:xfrm>
          <a:off x="11487785" y="3214370"/>
          <a:ext cx="499745" cy="585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A97CD6EBAA354494AEC29754AF8A44F3"/>
        <xdr:cNvPicPr/>
      </xdr:nvPicPr>
      <xdr:blipFill>
        <a:blip r:embed="rId3"/>
        <a:stretch>
          <a:fillRect/>
        </a:stretch>
      </xdr:blipFill>
      <xdr:spPr>
        <a:xfrm>
          <a:off x="11344910" y="4220210"/>
          <a:ext cx="72898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5166A1F445D740F6B04E1C1EEC0B08C5"/>
        <xdr:cNvPicPr/>
      </xdr:nvPicPr>
      <xdr:blipFill>
        <a:blip r:embed="rId4"/>
        <a:stretch>
          <a:fillRect/>
        </a:stretch>
      </xdr:blipFill>
      <xdr:spPr>
        <a:xfrm>
          <a:off x="11221085" y="6011545"/>
          <a:ext cx="1028700" cy="720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EACFA84CA1F5430CBAA9F9A632F49FFC"/>
        <xdr:cNvPicPr/>
      </xdr:nvPicPr>
      <xdr:blipFill>
        <a:blip r:embed="rId5"/>
        <a:stretch>
          <a:fillRect/>
        </a:stretch>
      </xdr:blipFill>
      <xdr:spPr>
        <a:xfrm>
          <a:off x="11263630" y="7090410"/>
          <a:ext cx="1057910" cy="899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BD1E8DCC6EB64800960A9DD21136DCDC"/>
        <xdr:cNvPicPr/>
      </xdr:nvPicPr>
      <xdr:blipFill>
        <a:blip r:embed="rId6"/>
        <a:stretch>
          <a:fillRect/>
        </a:stretch>
      </xdr:blipFill>
      <xdr:spPr>
        <a:xfrm>
          <a:off x="11088370" y="8216265"/>
          <a:ext cx="1413510" cy="8045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<sst xmlns="http://schemas.openxmlformats.org/spreadsheetml/2006/main" count="72" uniqueCount="51">
  <si>
    <t>深圳市龙岗区人民医院塑料制品（利器盒、垃圾桶）年度供应项目调研报价表</t>
  </si>
  <si>
    <t>单位名称（盖章） ：                               联系人（必填）：                                  联系电话（必填）：</t>
  </si>
  <si>
    <t>单位地址 ：                                                                                       日期：</t>
  </si>
  <si>
    <r>
      <rPr>
        <b/>
        <sz val="10"/>
        <rFont val="宋体"/>
        <charset val="134"/>
        <scheme val="minor"/>
      </rPr>
      <t>温馨提示：
（1）本次市场调研以</t>
    </r>
    <r>
      <rPr>
        <b/>
        <sz val="10"/>
        <color rgb="FFFF0000"/>
        <rFont val="宋体"/>
        <charset val="134"/>
        <scheme val="minor"/>
      </rPr>
      <t>“单价”</t>
    </r>
    <r>
      <rPr>
        <b/>
        <sz val="10"/>
        <rFont val="宋体"/>
        <charset val="134"/>
        <scheme val="minor"/>
      </rPr>
      <t>为主，报价时可以适当考虑批量采购价。
（2）本项目为年度供应项目，供应商必须能够提供不定期、不定量的配送服务，需要配备专人对接项目。</t>
    </r>
  </si>
  <si>
    <t>序号</t>
  </si>
  <si>
    <t>品名</t>
  </si>
  <si>
    <t>产品技术参数</t>
  </si>
  <si>
    <t>单位</t>
  </si>
  <si>
    <t>参考图片</t>
  </si>
  <si>
    <t>单价报价（元）</t>
  </si>
  <si>
    <t>利器盒
（带盖）</t>
  </si>
  <si>
    <r>
      <rPr>
        <sz val="8"/>
        <color theme="1"/>
        <rFont val="宋体"/>
        <charset val="134"/>
      </rPr>
      <t>容量：</t>
    </r>
    <r>
      <rPr>
        <sz val="8"/>
        <color theme="1"/>
        <rFont val="Tahoma"/>
        <charset val="134"/>
      </rPr>
      <t>1L</t>
    </r>
    <r>
      <rPr>
        <sz val="8"/>
        <color theme="1"/>
        <rFont val="宋体"/>
        <charset val="134"/>
      </rPr>
      <t>（圆形）</t>
    </r>
  </si>
  <si>
    <r>
      <rPr>
        <sz val="10"/>
        <color theme="1"/>
        <rFont val="Tahoma"/>
        <charset val="134"/>
      </rPr>
      <t xml:space="preserve">
1</t>
    </r>
    <r>
      <rPr>
        <sz val="10"/>
        <color theme="1"/>
        <rFont val="宋体"/>
        <charset val="134"/>
      </rPr>
      <t>.材料：产品采用新聚丙烯料，不含</t>
    </r>
    <r>
      <rPr>
        <sz val="10"/>
        <color theme="1"/>
        <rFont val="Tahoma"/>
        <charset val="134"/>
      </rPr>
      <t>PVC</t>
    </r>
    <r>
      <rPr>
        <sz val="10"/>
        <color theme="1"/>
        <rFont val="宋体"/>
        <charset val="134"/>
      </rPr>
      <t>，具有方便、安全、无毒、耐穿刺、不渗漏、易于高温焚烧的特点，封闭后无法在不破坏的情况下打开。</t>
    </r>
    <r>
      <rPr>
        <sz val="10"/>
        <color theme="1"/>
        <rFont val="Tahoma"/>
        <charset val="134"/>
      </rPr>
      <t xml:space="preserve"> 
2</t>
    </r>
    <r>
      <rPr>
        <sz val="10"/>
        <color theme="1"/>
        <rFont val="宋体"/>
        <charset val="134"/>
      </rPr>
      <t>.符合国家环境保护总局、卫生部联合发布</t>
    </r>
    <r>
      <rPr>
        <sz val="10"/>
        <color theme="1"/>
        <rFont val="Tahoma"/>
        <charset val="134"/>
      </rPr>
      <t>“</t>
    </r>
    <r>
      <rPr>
        <sz val="10"/>
        <color theme="1"/>
        <rFont val="宋体"/>
        <charset val="134"/>
      </rPr>
      <t>医疗废物专用包装容器和警示标志标准（</t>
    </r>
    <r>
      <rPr>
        <sz val="10"/>
        <color theme="1"/>
        <rFont val="Tahoma"/>
        <charset val="134"/>
      </rPr>
      <t>HJ421-2008</t>
    </r>
    <r>
      <rPr>
        <sz val="10"/>
        <color theme="1"/>
        <rFont val="宋体"/>
        <charset val="134"/>
      </rPr>
      <t>）</t>
    </r>
    <r>
      <rPr>
        <sz val="10"/>
        <color theme="1"/>
        <rFont val="Tahoma"/>
        <charset val="134"/>
      </rPr>
      <t>”</t>
    </r>
    <r>
      <rPr>
        <sz val="10"/>
        <color theme="1"/>
        <rFont val="宋体"/>
        <charset val="134"/>
      </rPr>
      <t>，须提供相关检测报告。</t>
    </r>
    <r>
      <rPr>
        <sz val="10"/>
        <color theme="1"/>
        <rFont val="Tahoma"/>
        <charset val="134"/>
      </rPr>
      <t xml:space="preserve">
3</t>
    </r>
    <r>
      <rPr>
        <sz val="10"/>
        <color theme="1"/>
        <rFont val="宋体"/>
        <charset val="134"/>
      </rPr>
      <t>.产品外观光滑透亮，规定包装容器需采用淡黄色（GB/T 3181 Y06色标），盖由淡黄盖和红盖组成。</t>
    </r>
    <r>
      <rPr>
        <sz val="10"/>
        <color theme="1"/>
        <rFont val="Tahoma"/>
        <charset val="134"/>
      </rPr>
      <t xml:space="preserve">
 4</t>
    </r>
    <r>
      <rPr>
        <sz val="10"/>
        <color theme="1"/>
        <rFont val="宋体"/>
        <charset val="134"/>
      </rPr>
      <t>.桶身有警示标志（如下图）、警告及产品使用提示内容，包括使用部门、使用日期及重量</t>
    </r>
    <r>
      <rPr>
        <sz val="10"/>
        <color theme="1"/>
        <rFont val="Tahoma"/>
        <charset val="134"/>
      </rPr>
      <t>,</t>
    </r>
    <r>
      <rPr>
        <sz val="10"/>
        <color theme="1"/>
        <rFont val="宋体"/>
        <charset val="134"/>
      </rPr>
      <t>该产品的执行标准、品牌和生产厂家。</t>
    </r>
    <r>
      <rPr>
        <sz val="10"/>
        <color theme="1"/>
        <rFont val="Tahoma"/>
        <charset val="134"/>
      </rPr>
      <t xml:space="preserve">
5.</t>
    </r>
    <r>
      <rPr>
        <sz val="10"/>
        <color theme="1"/>
        <rFont val="宋体"/>
        <charset val="134"/>
      </rPr>
      <t>包装需满足防渗漏性能，利器盒需通过</t>
    </r>
    <r>
      <rPr>
        <sz val="10"/>
        <color theme="1"/>
        <rFont val="Tahoma"/>
        <charset val="134"/>
      </rPr>
      <t>1.2</t>
    </r>
    <r>
      <rPr>
        <sz val="10"/>
        <color theme="1"/>
        <rFont val="宋体"/>
        <charset val="134"/>
      </rPr>
      <t>米跌落测试</t>
    </r>
    <r>
      <rPr>
        <sz val="10"/>
        <color theme="1"/>
        <rFont val="Tahoma"/>
        <charset val="134"/>
      </rPr>
      <t xml:space="preserve">
6.</t>
    </r>
    <r>
      <rPr>
        <b/>
        <sz val="10"/>
        <color theme="1"/>
        <rFont val="宋体"/>
        <charset val="134"/>
      </rPr>
      <t>以上参考文件标准、警示标志等以相关部门最新发布文件为准。</t>
    </r>
  </si>
  <si>
    <t>个</t>
  </si>
  <si>
    <r>
      <rPr>
        <sz val="8"/>
        <color theme="1"/>
        <rFont val="宋体"/>
        <charset val="134"/>
      </rPr>
      <t>尺寸：</t>
    </r>
    <r>
      <rPr>
        <sz val="8"/>
        <color theme="1"/>
        <rFont val="Tahoma"/>
        <charset val="134"/>
      </rPr>
      <t>Φ11.5*12.5cm</t>
    </r>
  </si>
  <si>
    <r>
      <rPr>
        <sz val="8"/>
        <color theme="1"/>
        <rFont val="宋体"/>
        <charset val="134"/>
      </rPr>
      <t>重量：</t>
    </r>
    <r>
      <rPr>
        <sz val="8"/>
        <color theme="1"/>
        <rFont val="Tahoma"/>
        <charset val="134"/>
      </rPr>
      <t>≥</t>
    </r>
    <r>
      <rPr>
        <sz val="8"/>
        <color theme="1"/>
        <rFont val="宋体"/>
        <charset val="134"/>
      </rPr>
      <t>58g</t>
    </r>
  </si>
  <si>
    <r>
      <rPr>
        <sz val="8"/>
        <color theme="1"/>
        <rFont val="宋体"/>
        <charset val="134"/>
      </rPr>
      <t>容量：</t>
    </r>
    <r>
      <rPr>
        <sz val="8"/>
        <color theme="1"/>
        <rFont val="Tahoma"/>
        <charset val="134"/>
      </rPr>
      <t>2L</t>
    </r>
    <r>
      <rPr>
        <sz val="8"/>
        <color theme="1"/>
        <rFont val="宋体"/>
        <charset val="134"/>
      </rPr>
      <t>（圆形）</t>
    </r>
  </si>
  <si>
    <r>
      <rPr>
        <sz val="8"/>
        <color theme="1"/>
        <rFont val="宋体"/>
        <charset val="134"/>
      </rPr>
      <t>尺寸：</t>
    </r>
    <r>
      <rPr>
        <sz val="8"/>
        <color theme="1"/>
        <rFont val="Tahoma"/>
        <charset val="134"/>
      </rPr>
      <t>Φ13.7*14.5cm</t>
    </r>
  </si>
  <si>
    <r>
      <rPr>
        <sz val="8"/>
        <color theme="1"/>
        <rFont val="宋体"/>
        <charset val="134"/>
      </rPr>
      <t>重量：</t>
    </r>
    <r>
      <rPr>
        <sz val="8"/>
        <color theme="1"/>
        <rFont val="Tahoma"/>
        <charset val="134"/>
      </rPr>
      <t>≥88g</t>
    </r>
  </si>
  <si>
    <r>
      <rPr>
        <sz val="8"/>
        <color theme="1"/>
        <rFont val="宋体"/>
        <charset val="134"/>
      </rPr>
      <t>容量：</t>
    </r>
    <r>
      <rPr>
        <sz val="8"/>
        <color theme="1"/>
        <rFont val="Tahoma"/>
        <charset val="134"/>
      </rPr>
      <t>4L</t>
    </r>
    <r>
      <rPr>
        <sz val="8"/>
        <color theme="1"/>
        <rFont val="宋体"/>
        <charset val="134"/>
      </rPr>
      <t>（圆形）</t>
    </r>
  </si>
  <si>
    <r>
      <rPr>
        <sz val="8"/>
        <color theme="1"/>
        <rFont val="宋体"/>
        <charset val="134"/>
      </rPr>
      <t>尺寸：</t>
    </r>
    <r>
      <rPr>
        <sz val="8"/>
        <color theme="1"/>
        <rFont val="Tahoma"/>
        <charset val="134"/>
      </rPr>
      <t>Φ17.5*18.5cm</t>
    </r>
  </si>
  <si>
    <r>
      <rPr>
        <sz val="8"/>
        <color theme="1"/>
        <rFont val="宋体"/>
        <charset val="134"/>
      </rPr>
      <t>重量：</t>
    </r>
    <r>
      <rPr>
        <sz val="8"/>
        <color theme="1"/>
        <rFont val="Tahoma"/>
        <charset val="134"/>
      </rPr>
      <t>≥150g</t>
    </r>
  </si>
  <si>
    <r>
      <rPr>
        <sz val="8"/>
        <color theme="1"/>
        <rFont val="宋体"/>
        <charset val="134"/>
      </rPr>
      <t>容量：</t>
    </r>
    <r>
      <rPr>
        <sz val="8"/>
        <color theme="1"/>
        <rFont val="Tahoma"/>
        <charset val="134"/>
      </rPr>
      <t>6L</t>
    </r>
    <r>
      <rPr>
        <sz val="8"/>
        <color theme="1"/>
        <rFont val="宋体"/>
        <charset val="134"/>
      </rPr>
      <t>（圆形）</t>
    </r>
  </si>
  <si>
    <r>
      <rPr>
        <sz val="8"/>
        <color theme="1"/>
        <rFont val="宋体"/>
        <charset val="134"/>
      </rPr>
      <t>尺寸：</t>
    </r>
    <r>
      <rPr>
        <sz val="8"/>
        <color theme="1"/>
        <rFont val="Tahoma"/>
        <charset val="134"/>
      </rPr>
      <t>Φ22.5*21.8cm</t>
    </r>
  </si>
  <si>
    <r>
      <rPr>
        <sz val="8"/>
        <color theme="1"/>
        <rFont val="宋体"/>
        <charset val="134"/>
      </rPr>
      <t>重量：</t>
    </r>
    <r>
      <rPr>
        <sz val="8"/>
        <color theme="1"/>
        <rFont val="Tahoma"/>
        <charset val="134"/>
      </rPr>
      <t>≥211g</t>
    </r>
  </si>
  <si>
    <t>利器盒
（立式滑盖）</t>
  </si>
  <si>
    <r>
      <rPr>
        <sz val="8"/>
        <color theme="1"/>
        <rFont val="宋体"/>
        <charset val="134"/>
      </rPr>
      <t>容量：</t>
    </r>
    <r>
      <rPr>
        <sz val="8"/>
        <color theme="1"/>
        <rFont val="Tahoma"/>
        <charset val="134"/>
      </rPr>
      <t>5L</t>
    </r>
    <r>
      <rPr>
        <sz val="8"/>
        <color theme="1"/>
        <rFont val="宋体"/>
        <charset val="134"/>
      </rPr>
      <t>（方形）</t>
    </r>
  </si>
  <si>
    <r>
      <rPr>
        <sz val="8"/>
        <color theme="1"/>
        <rFont val="宋体"/>
        <charset val="134"/>
      </rPr>
      <t>尺寸：</t>
    </r>
    <r>
      <rPr>
        <sz val="8"/>
        <color theme="1"/>
        <rFont val="Tahoma"/>
        <charset val="134"/>
      </rPr>
      <t>25*20*14.8cm</t>
    </r>
  </si>
  <si>
    <r>
      <rPr>
        <sz val="8"/>
        <color theme="1"/>
        <rFont val="宋体"/>
        <charset val="134"/>
      </rPr>
      <t>重量：</t>
    </r>
    <r>
      <rPr>
        <sz val="8"/>
        <color theme="1"/>
        <rFont val="Tahoma"/>
        <charset val="134"/>
      </rPr>
      <t>≥258g</t>
    </r>
  </si>
  <si>
    <r>
      <rPr>
        <sz val="8"/>
        <color theme="1"/>
        <rFont val="宋体"/>
        <charset val="134"/>
      </rPr>
      <t>容量：</t>
    </r>
    <r>
      <rPr>
        <sz val="8"/>
        <color theme="1"/>
        <rFont val="Tahoma"/>
        <charset val="134"/>
      </rPr>
      <t>8L</t>
    </r>
    <r>
      <rPr>
        <sz val="8"/>
        <color theme="1"/>
        <rFont val="宋体"/>
        <charset val="134"/>
      </rPr>
      <t>（方形）</t>
    </r>
  </si>
  <si>
    <r>
      <rPr>
        <sz val="8"/>
        <color theme="1"/>
        <rFont val="宋体"/>
        <charset val="134"/>
      </rPr>
      <t>尺寸：</t>
    </r>
    <r>
      <rPr>
        <sz val="8"/>
        <color theme="1"/>
        <rFont val="Tahoma"/>
        <charset val="134"/>
      </rPr>
      <t>25*20*25.5cm</t>
    </r>
  </si>
  <si>
    <r>
      <rPr>
        <sz val="8"/>
        <color theme="1"/>
        <rFont val="宋体"/>
        <charset val="134"/>
      </rPr>
      <t>重量：</t>
    </r>
    <r>
      <rPr>
        <sz val="8"/>
        <color theme="1"/>
        <rFont val="Tahoma"/>
        <charset val="134"/>
      </rPr>
      <t>≥355g</t>
    </r>
  </si>
  <si>
    <r>
      <rPr>
        <sz val="8"/>
        <color theme="1"/>
        <rFont val="宋体"/>
        <charset val="134"/>
      </rPr>
      <t>容量：</t>
    </r>
    <r>
      <rPr>
        <sz val="8"/>
        <color theme="1"/>
        <rFont val="Tahoma"/>
        <charset val="134"/>
      </rPr>
      <t>15L</t>
    </r>
    <r>
      <rPr>
        <sz val="8"/>
        <color theme="1"/>
        <rFont val="宋体"/>
        <charset val="134"/>
      </rPr>
      <t>（方形）</t>
    </r>
  </si>
  <si>
    <r>
      <rPr>
        <sz val="8"/>
        <color theme="1"/>
        <rFont val="宋体"/>
        <charset val="134"/>
      </rPr>
      <t>尺寸：</t>
    </r>
    <r>
      <rPr>
        <sz val="8"/>
        <color theme="1"/>
        <rFont val="Tahoma"/>
        <charset val="134"/>
      </rPr>
      <t>30.6*22*30cm</t>
    </r>
  </si>
  <si>
    <r>
      <rPr>
        <sz val="8"/>
        <color theme="1"/>
        <rFont val="宋体"/>
        <charset val="134"/>
      </rPr>
      <t>重量：</t>
    </r>
    <r>
      <rPr>
        <sz val="8"/>
        <color theme="1"/>
        <rFont val="Tahoma"/>
        <charset val="134"/>
      </rPr>
      <t>≥505g</t>
    </r>
  </si>
  <si>
    <t>医疗/生活垃圾桶
（脚踏式）</t>
  </si>
  <si>
    <r>
      <rPr>
        <sz val="8"/>
        <color theme="1"/>
        <rFont val="宋体"/>
        <charset val="134"/>
      </rPr>
      <t>容量：</t>
    </r>
    <r>
      <rPr>
        <sz val="8"/>
        <color theme="1"/>
        <rFont val="Tahoma"/>
        <charset val="134"/>
      </rPr>
      <t>15L</t>
    </r>
  </si>
  <si>
    <r>
      <rPr>
        <sz val="8"/>
        <color theme="1"/>
        <rFont val="Tahoma"/>
        <charset val="134"/>
      </rPr>
      <t xml:space="preserve">
</t>
    </r>
    <r>
      <rPr>
        <sz val="10"/>
        <color theme="1"/>
        <rFont val="宋体"/>
        <charset val="134"/>
      </rPr>
      <t>1.材料：箱体需采用高密度聚乙烯（HDPE）注塑成型，箱盖可使用HDPE与聚丙烯（PP）共混料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Tahoma"/>
        <charset val="134"/>
      </rPr>
      <t>,</t>
    </r>
    <r>
      <rPr>
        <sz val="10"/>
        <color theme="1"/>
        <rFont val="宋体"/>
        <charset val="134"/>
      </rPr>
      <t>利器盒禁止使用聚氯乙烯（PVC），需为防刺穿硬质材料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。
2.符合国家环境保护总局、卫生部联合发布“医疗废物专用包装容器和警示标志标准（HJ421-2008）”，须提供相关检测报告。                      
3.规定包装容器需采用淡黄色（GB/T 3181 Y06色标），桶盖上印有菱形的警示标志及“医疗废物”字样（图1），桶正面明显处有印刷警示标志，警告语为“警告！医疗废物”（图2）。生活垃圾桶颜色为深灰色（接近黑色），桶身、桶盖印刷“生活垃圾”或者“其他垃圾”标志及字样，印刷清晰，需要的情况下按需求定制印刷标志。                                       
4.垃圾桶桶盖、桶身牢固紧扣，扣紧后不分离，桶内带压垃圾袋的压圈（如图3），需通过</t>
    </r>
    <r>
      <rPr>
        <sz val="10"/>
        <color theme="1"/>
        <rFont val="Tahoma"/>
        <charset val="134"/>
      </rPr>
      <t>1.5m</t>
    </r>
    <r>
      <rPr>
        <sz val="10"/>
        <color theme="1"/>
        <rFont val="宋体"/>
        <charset val="134"/>
      </rPr>
      <t>高度连续</t>
    </r>
    <r>
      <rPr>
        <sz val="10"/>
        <color theme="1"/>
        <rFont val="Tahoma"/>
        <charset val="134"/>
      </rPr>
      <t>3</t>
    </r>
    <r>
      <rPr>
        <sz val="10"/>
        <color theme="1"/>
        <rFont val="宋体"/>
        <charset val="134"/>
      </rPr>
      <t>次跌落无破裂</t>
    </r>
    <r>
      <rPr>
        <sz val="10"/>
        <color theme="1"/>
        <rFont val="Tahoma"/>
        <charset val="134"/>
      </rPr>
      <t>‌</t>
    </r>
    <r>
      <rPr>
        <sz val="10"/>
        <color theme="1"/>
        <rFont val="宋体"/>
        <charset val="134"/>
      </rPr>
      <t>测试。</t>
    </r>
    <r>
      <rPr>
        <sz val="10"/>
        <color theme="1"/>
        <rFont val="Tahoma"/>
        <charset val="134"/>
      </rPr>
      <t xml:space="preserve">
</t>
    </r>
    <r>
      <rPr>
        <sz val="10"/>
        <color theme="1"/>
        <rFont val="宋体"/>
        <charset val="134"/>
      </rPr>
      <t xml:space="preserve">。                                            
5.在需要垃圾分类的情况下需提供分类垃圾桶。  
</t>
    </r>
    <r>
      <rPr>
        <b/>
        <sz val="10"/>
        <color theme="1"/>
        <rFont val="宋体"/>
        <charset val="134"/>
      </rPr>
      <t>6.以上参考文件标准、警示标志等以相关部门最新发布文件为准。</t>
    </r>
  </si>
  <si>
    <t>尺寸：27*26*37cm</t>
  </si>
  <si>
    <r>
      <rPr>
        <sz val="8"/>
        <color theme="1"/>
        <rFont val="宋体"/>
        <charset val="134"/>
      </rPr>
      <t>容量：20</t>
    </r>
    <r>
      <rPr>
        <sz val="8"/>
        <color theme="1"/>
        <rFont val="Tahoma"/>
        <charset val="134"/>
      </rPr>
      <t>L</t>
    </r>
  </si>
  <si>
    <t>尺寸：30*29*42cm</t>
  </si>
  <si>
    <r>
      <rPr>
        <sz val="8"/>
        <color theme="1"/>
        <rFont val="宋体"/>
        <charset val="134"/>
      </rPr>
      <t>容量：40</t>
    </r>
    <r>
      <rPr>
        <sz val="8"/>
        <color theme="1"/>
        <rFont val="Tahoma"/>
        <charset val="134"/>
      </rPr>
      <t>L</t>
    </r>
  </si>
  <si>
    <t>尺寸：36*34*49cm</t>
  </si>
  <si>
    <r>
      <rPr>
        <sz val="8"/>
        <color theme="1"/>
        <rFont val="宋体"/>
        <charset val="134"/>
      </rPr>
      <t>容量：60</t>
    </r>
    <r>
      <rPr>
        <sz val="8"/>
        <color theme="1"/>
        <rFont val="Tahoma"/>
        <charset val="134"/>
      </rPr>
      <t>L</t>
    </r>
  </si>
  <si>
    <t>尺寸：41*40*60cm</t>
  </si>
  <si>
    <t>医疗/生活垃圾桶
（脚踏式带滚轮）</t>
  </si>
  <si>
    <r>
      <rPr>
        <sz val="8"/>
        <color theme="1"/>
        <rFont val="宋体"/>
        <charset val="134"/>
      </rPr>
      <t>容量：120</t>
    </r>
    <r>
      <rPr>
        <sz val="8"/>
        <color theme="1"/>
        <rFont val="Tahoma"/>
        <charset val="134"/>
      </rPr>
      <t>L</t>
    </r>
  </si>
  <si>
    <t>尺寸：55*47*95cm</t>
  </si>
  <si>
    <r>
      <rPr>
        <sz val="8"/>
        <color theme="1"/>
        <rFont val="宋体"/>
        <charset val="134"/>
      </rPr>
      <t>容量：240</t>
    </r>
    <r>
      <rPr>
        <sz val="8"/>
        <color theme="1"/>
        <rFont val="Tahoma"/>
        <charset val="134"/>
      </rPr>
      <t>L</t>
    </r>
  </si>
  <si>
    <t>尺寸：74*59*110cm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</si>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</sst>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#,##0.00_ "/>
    <numFmt numFmtId="178" formatCode="0.00_);[Red]\(0.00\)"/>
  </numFmts>
  <fonts count="41">
    <font>
      <sz val="11"/>
      <color theme="1"/>
      <name val="Tahoma"/>
      <charset val="134"/>
    </font>
    <font>
      <sz val="12"/>
      <color theme="1"/>
      <name val="Tahoma"/>
      <charset val="134"/>
    </font>
    <font>
      <b/>
      <sz val="16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Tahoma"/>
      <charset val="134"/>
    </font>
    <font>
      <sz val="8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0"/>
      <name val="Geneva"/>
      <charset val="134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/>
    <xf numFmtId="0" fontId="11" fillId="0" borderId="0"/>
    <xf numFmtId="0" fontId="32" fillId="0" borderId="0"/>
    <xf numFmtId="0" fontId="33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/>
    <xf numFmtId="0" fontId="35" fillId="7" borderId="0" applyNumberFormat="0" applyBorder="0" applyAlignment="0" applyProtection="0">
      <alignment vertical="center"/>
    </xf>
    <xf numFmtId="0" fontId="36" fillId="0" borderId="0">
      <alignment vertical="top"/>
      <protection locked="0"/>
    </xf>
    <xf numFmtId="176" fontId="3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7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77" fontId="0" fillId="0" borderId="4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5 2 2 2 3 5" xfId="49"/>
    <cellStyle name="_x0004_ 2" xfId="50"/>
    <cellStyle name="常规 3 14" xfId="51"/>
    <cellStyle name="0,0_x000d__x000a_NA_x000d__x000a_" xfId="52"/>
    <cellStyle name="差_统计表未付款明细 2" xfId="53"/>
    <cellStyle name="常规 2 2 2" xfId="54"/>
    <cellStyle name="样式 1" xfId="55"/>
    <cellStyle name="好_Sheet1_4" xfId="56"/>
    <cellStyle name="Normal" xfId="57"/>
    <cellStyle name="货币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1.png"/><Relationship Id="rId5" Type="http://schemas.openxmlformats.org/officeDocument/2006/relationships/image" Target="media/image10.png"/><Relationship Id="rId4" Type="http://schemas.openxmlformats.org/officeDocument/2006/relationships/image" Target="media/image9.png"/><Relationship Id="rId3" Type="http://schemas.openxmlformats.org/officeDocument/2006/relationships/image" Target="media/image8.png"/><Relationship Id="rId2" Type="http://schemas.openxmlformats.org/officeDocument/2006/relationships/image" Target="media/image7.png"/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1790700</xdr:colOff>
      <xdr:row>33</xdr:row>
      <xdr:rowOff>200025</xdr:rowOff>
    </xdr:from>
    <xdr:to>
      <xdr:col>3</xdr:col>
      <xdr:colOff>3547745</xdr:colOff>
      <xdr:row>37</xdr:row>
      <xdr:rowOff>237490</xdr:rowOff>
    </xdr:to>
    <xdr:grpSp>
      <xdr:nvGrpSpPr>
        <xdr:cNvPr id="3" name="组合 2"/>
        <xdr:cNvGrpSpPr/>
      </xdr:nvGrpSpPr>
      <xdr:grpSpPr>
        <a:xfrm>
          <a:off x="5124450" y="11604625"/>
          <a:ext cx="1757045" cy="1866265"/>
          <a:chOff x="11306175" y="7505700"/>
          <a:chExt cx="2170743" cy="1773071"/>
        </a:xfrm>
      </xdr:grpSpPr>
      <xdr:pic>
        <xdr:nvPicPr>
          <xdr:cNvPr id="5" name="Picture 6"/>
          <xdr:cNvPicPr>
            <a:picLocks noChangeAspect="1" noChangeArrowheads="1"/>
          </xdr:cNvPicPr>
        </xdr:nvPicPr>
        <xdr:blipFill>
          <a:blip r:embed="rId1" cstate="print"/>
          <a:srcRect l="19163" t="32321" r="22680"/>
          <a:stretch>
            <a:fillRect/>
          </a:stretch>
        </xdr:blipFill>
        <xdr:spPr>
          <a:xfrm>
            <a:off x="11306175" y="7505700"/>
            <a:ext cx="1142267" cy="1773071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6" name="Picture 7"/>
          <xdr:cNvPicPr>
            <a:picLocks noChangeAspect="1" noChangeArrowheads="1"/>
          </xdr:cNvPicPr>
        </xdr:nvPicPr>
        <xdr:blipFill>
          <a:blip r:embed="rId2" cstate="print"/>
          <a:srcRect l="17660" t="14437" r="20309" b="4965"/>
          <a:stretch>
            <a:fillRect/>
          </a:stretch>
        </xdr:blipFill>
        <xdr:spPr>
          <a:xfrm>
            <a:off x="12449176" y="7505701"/>
            <a:ext cx="1027742" cy="17716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 editAs="oneCell">
    <xdr:from>
      <xdr:col>3</xdr:col>
      <xdr:colOff>418465</xdr:colOff>
      <xdr:row>33</xdr:row>
      <xdr:rowOff>106045</xdr:rowOff>
    </xdr:from>
    <xdr:to>
      <xdr:col>3</xdr:col>
      <xdr:colOff>1344295</xdr:colOff>
      <xdr:row>35</xdr:row>
      <xdr:rowOff>59055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52215" y="11510645"/>
          <a:ext cx="92583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342900</xdr:colOff>
      <xdr:row>17</xdr:row>
      <xdr:rowOff>89535</xdr:rowOff>
    </xdr:from>
    <xdr:to>
      <xdr:col>3</xdr:col>
      <xdr:colOff>3322320</xdr:colOff>
      <xdr:row>25</xdr:row>
      <xdr:rowOff>14605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4" cstate="print"/>
        <a:srcRect l="22015" t="12659" r="34080" b="15202"/>
        <a:stretch>
          <a:fillRect/>
        </a:stretch>
      </xdr:blipFill>
      <xdr:spPr>
        <a:xfrm>
          <a:off x="3676650" y="6007735"/>
          <a:ext cx="2979420" cy="19570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457200</xdr:colOff>
      <xdr:row>35</xdr:row>
      <xdr:rowOff>157480</xdr:rowOff>
    </xdr:from>
    <xdr:to>
      <xdr:col>3</xdr:col>
      <xdr:colOff>1228725</xdr:colOff>
      <xdr:row>37</xdr:row>
      <xdr:rowOff>372110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90950" y="12476480"/>
          <a:ext cx="771525" cy="1129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8" workbookViewId="0">
      <selection activeCell="H34" sqref="H34"/>
    </sheetView>
  </sheetViews>
  <sheetFormatPr defaultColWidth="9" defaultRowHeight="14.25" outlineLevelCol="7"/>
  <cols>
    <col min="1" max="1" width="7.375" style="2" customWidth="1"/>
    <col min="2" max="2" width="16.625" style="3" customWidth="1"/>
    <col min="3" max="3" width="19.75" style="3" customWidth="1"/>
    <col min="4" max="4" width="50.25" style="3" customWidth="1"/>
    <col min="5" max="5" width="7.125" style="3" customWidth="1"/>
    <col min="6" max="6" width="20.25" style="4" customWidth="1"/>
    <col min="7" max="7" width="12.625" customWidth="1"/>
    <col min="8" max="8" width="57.875" customWidth="1"/>
  </cols>
  <sheetData>
    <row r="1" ht="63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customFormat="1" ht="34" customHeight="1" spans="1:8">
      <c r="A2" s="7" t="s">
        <v>1</v>
      </c>
      <c r="B2" s="7"/>
      <c r="C2" s="7"/>
      <c r="D2" s="7"/>
      <c r="E2" s="7"/>
      <c r="F2" s="7"/>
      <c r="G2" s="8"/>
      <c r="H2" s="6"/>
    </row>
    <row r="3" customFormat="1" ht="34" customHeight="1" spans="1:8">
      <c r="A3" s="9" t="s">
        <v>2</v>
      </c>
      <c r="B3" s="9"/>
      <c r="C3" s="9"/>
      <c r="D3" s="9"/>
      <c r="E3" s="9"/>
      <c r="F3" s="9"/>
      <c r="G3" s="10"/>
      <c r="H3" s="6"/>
    </row>
    <row r="4" customFormat="1" ht="55" customHeight="1" spans="1:8">
      <c r="A4" s="9" t="s">
        <v>3</v>
      </c>
      <c r="B4" s="9"/>
      <c r="C4" s="9"/>
      <c r="D4" s="9"/>
      <c r="E4" s="9"/>
      <c r="F4" s="9"/>
      <c r="G4" s="10"/>
      <c r="H4" s="6"/>
    </row>
    <row r="5" s="1" customFormat="1" ht="40" customHeight="1" spans="1:7">
      <c r="A5" s="11" t="s">
        <v>4</v>
      </c>
      <c r="B5" s="11" t="s">
        <v>5</v>
      </c>
      <c r="C5" s="12" t="s">
        <v>6</v>
      </c>
      <c r="D5" s="13"/>
      <c r="E5" s="11" t="s">
        <v>7</v>
      </c>
      <c r="F5" s="11" t="s">
        <v>8</v>
      </c>
      <c r="G5" s="14" t="s">
        <v>9</v>
      </c>
    </row>
    <row r="6" ht="20" customHeight="1" spans="1:7">
      <c r="A6" s="15">
        <v>1</v>
      </c>
      <c r="B6" s="16" t="s">
        <v>10</v>
      </c>
      <c r="C6" s="17" t="s">
        <v>11</v>
      </c>
      <c r="D6" s="18" t="s">
        <v>12</v>
      </c>
      <c r="E6" s="19" t="s">
        <v>13</v>
      </c>
      <c r="F6" s="20" t="str">
        <f>_xlfn.DISPIMG("ID_05504EA05F964285B39CAE61BA935F96",1)</f>
        <v>=DISPIMG("ID_05504EA05F964285B39CAE61BA935F96",1)</v>
      </c>
      <c r="G6" s="21"/>
    </row>
    <row r="7" ht="20" customHeight="1" spans="1:7">
      <c r="A7" s="15"/>
      <c r="B7" s="16"/>
      <c r="C7" s="22" t="s">
        <v>14</v>
      </c>
      <c r="D7" s="18"/>
      <c r="E7" s="19"/>
      <c r="F7" s="20"/>
      <c r="G7" s="21"/>
    </row>
    <row r="8" ht="20" customHeight="1" spans="1:7">
      <c r="A8" s="15"/>
      <c r="B8" s="16"/>
      <c r="C8" s="22" t="s">
        <v>15</v>
      </c>
      <c r="D8" s="18"/>
      <c r="E8" s="19"/>
      <c r="F8" s="20"/>
      <c r="G8" s="21"/>
    </row>
    <row r="9" ht="20" customHeight="1" spans="1:7">
      <c r="A9" s="15">
        <v>2</v>
      </c>
      <c r="B9" s="16" t="s">
        <v>10</v>
      </c>
      <c r="C9" s="17" t="s">
        <v>16</v>
      </c>
      <c r="D9" s="18"/>
      <c r="E9" s="19" t="s">
        <v>13</v>
      </c>
      <c r="F9" s="20"/>
      <c r="G9" s="21"/>
    </row>
    <row r="10" ht="20" customHeight="1" spans="1:7">
      <c r="A10" s="15"/>
      <c r="B10" s="16"/>
      <c r="C10" s="22" t="s">
        <v>17</v>
      </c>
      <c r="D10" s="18"/>
      <c r="E10" s="19"/>
      <c r="F10" s="20"/>
      <c r="G10" s="21"/>
    </row>
    <row r="11" ht="20" customHeight="1" spans="1:7">
      <c r="A11" s="15"/>
      <c r="B11" s="16"/>
      <c r="C11" s="22" t="s">
        <v>18</v>
      </c>
      <c r="D11" s="18"/>
      <c r="E11" s="19"/>
      <c r="F11" s="20"/>
      <c r="G11" s="21"/>
    </row>
    <row r="12" ht="20" customHeight="1" spans="1:7">
      <c r="A12" s="15">
        <v>3</v>
      </c>
      <c r="B12" s="16" t="s">
        <v>10</v>
      </c>
      <c r="C12" s="17" t="s">
        <v>19</v>
      </c>
      <c r="D12" s="18"/>
      <c r="E12" s="19" t="s">
        <v>13</v>
      </c>
      <c r="F12" s="20"/>
      <c r="G12" s="21"/>
    </row>
    <row r="13" ht="20" customHeight="1" spans="1:7">
      <c r="A13" s="15"/>
      <c r="B13" s="16"/>
      <c r="C13" s="22" t="s">
        <v>20</v>
      </c>
      <c r="D13" s="18"/>
      <c r="E13" s="19"/>
      <c r="F13" s="20"/>
      <c r="G13" s="21"/>
    </row>
    <row r="14" ht="20" customHeight="1" spans="1:7">
      <c r="A14" s="15"/>
      <c r="B14" s="16"/>
      <c r="C14" s="22" t="s">
        <v>21</v>
      </c>
      <c r="D14" s="18"/>
      <c r="E14" s="19"/>
      <c r="F14" s="20"/>
      <c r="G14" s="21"/>
    </row>
    <row r="15" ht="20" customHeight="1" spans="1:7">
      <c r="A15" s="15">
        <v>4</v>
      </c>
      <c r="B15" s="16" t="s">
        <v>10</v>
      </c>
      <c r="C15" s="17" t="s">
        <v>22</v>
      </c>
      <c r="D15" s="18"/>
      <c r="E15" s="19" t="s">
        <v>13</v>
      </c>
      <c r="F15" s="20" t="str">
        <f>_xlfn.DISPIMG("ID_4073EF0D9E054B949FE37339C8C3D283",1)</f>
        <v>=DISPIMG("ID_4073EF0D9E054B949FE37339C8C3D283",1)</v>
      </c>
      <c r="G15" s="21"/>
    </row>
    <row r="16" ht="20" customHeight="1" spans="1:7">
      <c r="A16" s="15"/>
      <c r="B16" s="16"/>
      <c r="C16" s="22" t="s">
        <v>23</v>
      </c>
      <c r="D16" s="18"/>
      <c r="E16" s="19"/>
      <c r="F16" s="20"/>
      <c r="G16" s="21"/>
    </row>
    <row r="17" ht="20" customHeight="1" spans="1:7">
      <c r="A17" s="15"/>
      <c r="B17" s="16"/>
      <c r="C17" s="22" t="s">
        <v>24</v>
      </c>
      <c r="D17" s="18"/>
      <c r="E17" s="19"/>
      <c r="F17" s="20"/>
      <c r="G17" s="21"/>
    </row>
    <row r="18" ht="20" customHeight="1" spans="1:7">
      <c r="A18" s="15">
        <v>5</v>
      </c>
      <c r="B18" s="16" t="s">
        <v>25</v>
      </c>
      <c r="C18" s="17" t="s">
        <v>26</v>
      </c>
      <c r="D18" s="18"/>
      <c r="E18" s="19" t="s">
        <v>13</v>
      </c>
      <c r="F18" s="20" t="str">
        <f>_xlfn.DISPIMG("ID_A97CD6EBAA354494AEC29754AF8A44F3",1)</f>
        <v>=DISPIMG("ID_A97CD6EBAA354494AEC29754AF8A44F3",1)</v>
      </c>
      <c r="G18" s="21"/>
    </row>
    <row r="19" ht="20" customHeight="1" spans="1:7">
      <c r="A19" s="15"/>
      <c r="B19" s="16"/>
      <c r="C19" s="22" t="s">
        <v>27</v>
      </c>
      <c r="D19" s="18"/>
      <c r="E19" s="19"/>
      <c r="F19" s="20"/>
      <c r="G19" s="21"/>
    </row>
    <row r="20" ht="20" customHeight="1" spans="1:7">
      <c r="A20" s="15"/>
      <c r="B20" s="16"/>
      <c r="C20" s="22" t="s">
        <v>28</v>
      </c>
      <c r="D20" s="18"/>
      <c r="E20" s="19"/>
      <c r="F20" s="20"/>
      <c r="G20" s="21"/>
    </row>
    <row r="21" ht="20" customHeight="1" spans="1:7">
      <c r="A21" s="15">
        <v>6</v>
      </c>
      <c r="B21" s="16" t="s">
        <v>25</v>
      </c>
      <c r="C21" s="17" t="s">
        <v>29</v>
      </c>
      <c r="D21" s="18"/>
      <c r="E21" s="19" t="s">
        <v>13</v>
      </c>
      <c r="F21" s="20"/>
      <c r="G21" s="21"/>
    </row>
    <row r="22" ht="20" customHeight="1" spans="1:7">
      <c r="A22" s="15"/>
      <c r="B22" s="16"/>
      <c r="C22" s="22" t="s">
        <v>30</v>
      </c>
      <c r="D22" s="18"/>
      <c r="E22" s="19"/>
      <c r="F22" s="20"/>
      <c r="G22" s="21"/>
    </row>
    <row r="23" ht="20" customHeight="1" spans="1:7">
      <c r="A23" s="15"/>
      <c r="B23" s="16"/>
      <c r="C23" s="22" t="s">
        <v>31</v>
      </c>
      <c r="D23" s="18"/>
      <c r="E23" s="19"/>
      <c r="F23" s="20"/>
      <c r="G23" s="21"/>
    </row>
    <row r="24" ht="20" customHeight="1" spans="1:7">
      <c r="A24" s="15">
        <v>7</v>
      </c>
      <c r="B24" s="16" t="s">
        <v>25</v>
      </c>
      <c r="C24" s="17" t="s">
        <v>32</v>
      </c>
      <c r="D24" s="18"/>
      <c r="E24" s="19" t="s">
        <v>13</v>
      </c>
      <c r="F24" s="20"/>
      <c r="G24" s="21"/>
    </row>
    <row r="25" ht="20" customHeight="1" spans="1:7">
      <c r="A25" s="15"/>
      <c r="B25" s="16"/>
      <c r="C25" s="22" t="s">
        <v>33</v>
      </c>
      <c r="D25" s="18"/>
      <c r="E25" s="19"/>
      <c r="F25" s="20"/>
      <c r="G25" s="21"/>
    </row>
    <row r="26" ht="20" customHeight="1" spans="1:7">
      <c r="A26" s="15"/>
      <c r="B26" s="16"/>
      <c r="C26" s="22" t="s">
        <v>34</v>
      </c>
      <c r="D26" s="18"/>
      <c r="E26" s="19"/>
      <c r="F26" s="20"/>
      <c r="G26" s="21"/>
    </row>
    <row r="27" ht="36" customHeight="1" spans="1:7">
      <c r="A27" s="23">
        <v>8</v>
      </c>
      <c r="B27" s="16" t="s">
        <v>35</v>
      </c>
      <c r="C27" s="17" t="s">
        <v>36</v>
      </c>
      <c r="D27" s="24" t="s">
        <v>37</v>
      </c>
      <c r="E27" s="19" t="s">
        <v>13</v>
      </c>
      <c r="F27" s="20" t="str">
        <f>_xlfn.DISPIMG("ID_5166A1F445D740F6B04E1C1EEC0B08C5",1)</f>
        <v>=DISPIMG("ID_5166A1F445D740F6B04E1C1EEC0B08C5",1)</v>
      </c>
      <c r="G27" s="21"/>
    </row>
    <row r="28" ht="36" customHeight="1" spans="1:7">
      <c r="A28" s="23"/>
      <c r="B28" s="16"/>
      <c r="C28" s="22" t="s">
        <v>38</v>
      </c>
      <c r="D28" s="25"/>
      <c r="E28" s="23"/>
      <c r="F28" s="20"/>
      <c r="G28" s="21"/>
    </row>
    <row r="29" ht="36" customHeight="1" spans="1:7">
      <c r="A29" s="23">
        <v>9</v>
      </c>
      <c r="B29" s="16" t="s">
        <v>35</v>
      </c>
      <c r="C29" s="17" t="s">
        <v>39</v>
      </c>
      <c r="D29" s="25"/>
      <c r="E29" s="19" t="s">
        <v>13</v>
      </c>
      <c r="F29" s="20" t="str">
        <f>_xlfn.DISPIMG("ID_EACFA84CA1F5430CBAA9F9A632F49FFC",1)</f>
        <v>=DISPIMG("ID_EACFA84CA1F5430CBAA9F9A632F49FFC",1)</v>
      </c>
      <c r="G29" s="21"/>
    </row>
    <row r="30" ht="36" customHeight="1" spans="1:7">
      <c r="A30" s="23"/>
      <c r="B30" s="16"/>
      <c r="C30" s="22" t="s">
        <v>40</v>
      </c>
      <c r="D30" s="25"/>
      <c r="E30" s="23"/>
      <c r="F30" s="20"/>
      <c r="G30" s="21"/>
    </row>
    <row r="31" ht="36" customHeight="1" spans="1:7">
      <c r="A31" s="23">
        <v>10</v>
      </c>
      <c r="B31" s="16" t="s">
        <v>35</v>
      </c>
      <c r="C31" s="17" t="s">
        <v>41</v>
      </c>
      <c r="D31" s="25"/>
      <c r="E31" s="19" t="s">
        <v>13</v>
      </c>
      <c r="F31" s="20"/>
      <c r="G31" s="21"/>
    </row>
    <row r="32" ht="36" customHeight="1" spans="1:7">
      <c r="A32" s="23"/>
      <c r="B32" s="16"/>
      <c r="C32" s="22" t="s">
        <v>42</v>
      </c>
      <c r="D32" s="25"/>
      <c r="E32" s="23"/>
      <c r="F32" s="20"/>
      <c r="G32" s="21"/>
    </row>
    <row r="33" ht="36" customHeight="1" spans="1:7">
      <c r="A33" s="23">
        <v>11</v>
      </c>
      <c r="B33" s="16" t="s">
        <v>35</v>
      </c>
      <c r="C33" s="17" t="s">
        <v>43</v>
      </c>
      <c r="D33" s="25"/>
      <c r="E33" s="19" t="s">
        <v>13</v>
      </c>
      <c r="F33" s="20"/>
      <c r="G33" s="21"/>
    </row>
    <row r="34" ht="36" customHeight="1" spans="1:7">
      <c r="A34" s="23"/>
      <c r="B34" s="16"/>
      <c r="C34" s="22" t="s">
        <v>44</v>
      </c>
      <c r="D34" s="25"/>
      <c r="E34" s="23"/>
      <c r="F34" s="20"/>
      <c r="G34" s="21"/>
    </row>
    <row r="35" ht="36" customHeight="1" spans="1:7">
      <c r="A35" s="23">
        <v>12</v>
      </c>
      <c r="B35" s="16" t="s">
        <v>45</v>
      </c>
      <c r="C35" s="17" t="s">
        <v>46</v>
      </c>
      <c r="D35" s="25"/>
      <c r="E35" s="19" t="s">
        <v>13</v>
      </c>
      <c r="F35" s="20" t="str">
        <f>_xlfn.DISPIMG("ID_BD1E8DCC6EB64800960A9DD21136DCDC",1)</f>
        <v>=DISPIMG("ID_BD1E8DCC6EB64800960A9DD21136DCDC",1)</v>
      </c>
      <c r="G35" s="21"/>
    </row>
    <row r="36" ht="36" customHeight="1" spans="1:7">
      <c r="A36" s="23"/>
      <c r="B36" s="16"/>
      <c r="C36" s="22" t="s">
        <v>47</v>
      </c>
      <c r="D36" s="25"/>
      <c r="E36" s="23"/>
      <c r="F36" s="20"/>
      <c r="G36" s="21"/>
    </row>
    <row r="37" ht="36" customHeight="1" spans="1:7">
      <c r="A37" s="23">
        <v>13</v>
      </c>
      <c r="B37" s="16" t="s">
        <v>45</v>
      </c>
      <c r="C37" s="17" t="s">
        <v>48</v>
      </c>
      <c r="D37" s="25"/>
      <c r="E37" s="19" t="s">
        <v>13</v>
      </c>
      <c r="F37" s="20"/>
      <c r="G37" s="21"/>
    </row>
    <row r="38" ht="36" customHeight="1" spans="1:7">
      <c r="A38" s="23"/>
      <c r="B38" s="16"/>
      <c r="C38" s="22" t="s">
        <v>49</v>
      </c>
      <c r="D38" s="25"/>
      <c r="E38" s="23"/>
      <c r="F38" s="20"/>
      <c r="G38" s="21"/>
    </row>
    <row r="39" s="2" customFormat="1" ht="36" customHeight="1" spans="1:8">
      <c r="A39" s="26" t="s">
        <v>50</v>
      </c>
      <c r="B39" s="26"/>
      <c r="C39" s="26"/>
      <c r="D39" s="23"/>
      <c r="E39" s="23"/>
      <c r="F39" s="21"/>
      <c r="G39" s="21">
        <f>SUM(G6:G38)</f>
        <v>0</v>
      </c>
      <c r="H39" s="27"/>
    </row>
    <row r="40" ht="209" customHeight="1"/>
  </sheetData>
  <mergeCells count="66">
    <mergeCell ref="A1:G1"/>
    <mergeCell ref="A2:G2"/>
    <mergeCell ref="A3:G3"/>
    <mergeCell ref="A4:G4"/>
    <mergeCell ref="C5:D5"/>
    <mergeCell ref="A39:C39"/>
    <mergeCell ref="A6:A8"/>
    <mergeCell ref="A9:A11"/>
    <mergeCell ref="A12:A14"/>
    <mergeCell ref="A15:A17"/>
    <mergeCell ref="A18:A20"/>
    <mergeCell ref="A21:A23"/>
    <mergeCell ref="A24:A26"/>
    <mergeCell ref="A27:A28"/>
    <mergeCell ref="A29:A30"/>
    <mergeCell ref="A31:A32"/>
    <mergeCell ref="A33:A34"/>
    <mergeCell ref="A35:A36"/>
    <mergeCell ref="A37:A38"/>
    <mergeCell ref="B6:B8"/>
    <mergeCell ref="B9:B11"/>
    <mergeCell ref="B12:B14"/>
    <mergeCell ref="B15:B17"/>
    <mergeCell ref="B18:B20"/>
    <mergeCell ref="B21:B23"/>
    <mergeCell ref="B24:B26"/>
    <mergeCell ref="B27:B28"/>
    <mergeCell ref="B29:B30"/>
    <mergeCell ref="B31:B32"/>
    <mergeCell ref="B33:B34"/>
    <mergeCell ref="B35:B36"/>
    <mergeCell ref="B37:B38"/>
    <mergeCell ref="D6:D26"/>
    <mergeCell ref="D27:D38"/>
    <mergeCell ref="E6:E8"/>
    <mergeCell ref="E9:E11"/>
    <mergeCell ref="E12:E14"/>
    <mergeCell ref="E15:E17"/>
    <mergeCell ref="E18:E20"/>
    <mergeCell ref="E21:E23"/>
    <mergeCell ref="E24:E26"/>
    <mergeCell ref="E27:E28"/>
    <mergeCell ref="E29:E30"/>
    <mergeCell ref="E31:E32"/>
    <mergeCell ref="E33:E34"/>
    <mergeCell ref="E35:E36"/>
    <mergeCell ref="E37:E38"/>
    <mergeCell ref="F6:F14"/>
    <mergeCell ref="F15:F17"/>
    <mergeCell ref="F18:F26"/>
    <mergeCell ref="F27:F28"/>
    <mergeCell ref="F29:F34"/>
    <mergeCell ref="F35:F38"/>
    <mergeCell ref="G6:G8"/>
    <mergeCell ref="G9:G11"/>
    <mergeCell ref="G12:G14"/>
    <mergeCell ref="G15:G17"/>
    <mergeCell ref="G18:G20"/>
    <mergeCell ref="G21:G23"/>
    <mergeCell ref="G24:G26"/>
    <mergeCell ref="G27:G28"/>
    <mergeCell ref="G29:G30"/>
    <mergeCell ref="G31:G32"/>
    <mergeCell ref="G33:G34"/>
    <mergeCell ref="G35:G36"/>
    <mergeCell ref="G37:G38"/>
  </mergeCells>
  <pageMargins left="0.472222222222222" right="0.118055555555556" top="0.156944444444444" bottom="0.0784722222222222" header="0.236111111111111" footer="0.0784722222222222"/>
  <pageSetup paperSize="9" scale="6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预算推算表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小乔Qiෆaoᥫᩣᯓ</cp:lastModifiedBy>
  <dcterms:created xsi:type="dcterms:W3CDTF">2008-09-11T17:22:00Z</dcterms:created>
  <cp:lastPrinted>2021-03-23T04:10:00Z</cp:lastPrinted>
  <dcterms:modified xsi:type="dcterms:W3CDTF">2025-09-23T09:08:32Z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94889C0A3DC342E09BA1D5C6457AC4D7</vt:lpwstr>
  </property>
  <property fmtid="{D5CDD505-2E9C-101B-9397-08002B2CF9AE}" pid="3" name="KSOProductBuildVer">
    <vt:lpwstr>2052-12.1.0.21915</vt:lpwstr>
  </property>
</Properties>
</file>