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<sst xmlns="http://schemas.openxmlformats.org/spreadsheetml/2006/main" count="238" uniqueCount="162">
  <si>
    <t>龙岗文化中心C区少儿图书馆中央空调楼宇自控维修材料设备采购清单</t>
  </si>
  <si>
    <t>项目名称：</t>
  </si>
  <si>
    <t>报价总金额：元</t>
  </si>
  <si>
    <t>控制系统</t>
  </si>
  <si>
    <t>序号</t>
  </si>
  <si>
    <t>设 备 名 称</t>
  </si>
  <si>
    <t>规格及型号</t>
  </si>
  <si>
    <t>技术要求</t>
  </si>
  <si>
    <t>推荐品牌</t>
  </si>
  <si>
    <t>单位</t>
  </si>
  <si>
    <t>数量</t>
  </si>
  <si>
    <t>单价</t>
  </si>
  <si>
    <t>总价</t>
  </si>
  <si>
    <t>1</t>
  </si>
  <si>
    <t>软件管理平台</t>
  </si>
  <si>
    <t>系统软件主要功能 
  功能模块类别 功能描述 
 1 能耗统计 统计当前应用的总能耗费用和趋势图等，管理员可以直观的通过曲线图和直方图看到能耗走势，分析总耗能费用、曲线走势图、分区域、分时段、分周期能耗费用对比分析，根据最近时间/自定义时间/某时间段/区域查询，可将总能耗费用和分区能耗费用导出为Excel表格 
 2 优化控制 针对暖通空调系统全系统的联动优化控制策略，包括全空气系统变静压、变送风温度、新风供冷，水系统变压差控制，冷站优化供水温度，高效加减机策略，冷却水变温度控制，以及全系统优化AI算法 
 3 点检巡检 管理人员可根据机电系统运行情况以及维保需求随时建立或更改巡检计划，巡检计划会自动生成巡检工单，根据巡检类别按照岗位自动派单分配到运维人员的APP上，运维人员收到分给自己的工单后按巡检流程进行巡检工作，同时系统实施监督巡检工作完成情况 
 4 维保分析 可根据工单类别、工单处理情况、工单处理效率进行统计分析，并支持历史工单查询、工单统计趋势图。可对工单处理结果统计分析，员工工作效率、工单完成质量分析，员工处理工单积极性排名 
 5 主界面 以全屏模式查看项目概况，包括能耗趋势、运行模式、故障状态、工单统计等等，适合中控投屏模式，统一指挥调度 
 6 维保工单 机电系统发生报警或者预警信息，根据报警类别按照岗位自动派单分配到运维人员的APP上，运维人员收到分给自己的工单后，会及时处理和反馈，同时系统实施监督工单处理情况 
 7 运维通知 运维通知是给移动APP端用户发送运维通知信息，比如放假通知、新公告、停水停电、维修通知等信息 
 8 项目概况 项目概况是对当前机电系统的设备运行情况、设备健康状态、系统运行数据信息进行全局监测、统计、分析和管理，并全局可是实话呈现等等</t>
  </si>
  <si>
    <t>亚控</t>
  </si>
  <si>
    <t>套</t>
  </si>
  <si>
    <t>1.1</t>
  </si>
  <si>
    <t>管理平台</t>
  </si>
  <si>
    <t>kingview6.55版无限点开发</t>
  </si>
  <si>
    <t>支持Win Server/Win7/Win8/Win10及以上版本、内置编程语言、支持网络功能、可选用通讯驱动程序</t>
  </si>
  <si>
    <t>1.2</t>
  </si>
  <si>
    <t>数据库</t>
  </si>
  <si>
    <t>SQL SERVER 2016</t>
  </si>
  <si>
    <t>支持存储查询历史数据</t>
  </si>
  <si>
    <t>1.3</t>
  </si>
  <si>
    <t>编程软件</t>
  </si>
  <si>
    <t>PG5.2.0</t>
  </si>
  <si>
    <t>支持可编程控制器SCL、梯形图语言编辑</t>
  </si>
  <si>
    <t>思博</t>
  </si>
  <si>
    <t>1.4</t>
  </si>
  <si>
    <t>opc软件</t>
  </si>
  <si>
    <t>PCD8.C59001M9</t>
  </si>
  <si>
    <t>支持OPC DA/UA数据采集及转发</t>
  </si>
  <si>
    <t>1.5</t>
  </si>
  <si>
    <t>空调系统集群控制系统软件（软件模块）</t>
  </si>
  <si>
    <t>系统软件EC-V1.0</t>
  </si>
  <si>
    <t>空调系统群控系统扩展模块</t>
  </si>
  <si>
    <t>西门子</t>
  </si>
  <si>
    <t>1.6</t>
  </si>
  <si>
    <t>优化控制系统软件（软件模块）</t>
  </si>
  <si>
    <t>系统软件EC-C01-02</t>
  </si>
  <si>
    <t>空调系统优化控制扩展模块</t>
  </si>
  <si>
    <t>1.7</t>
  </si>
  <si>
    <t>机组智能优化控制系统软件（软件模块）</t>
  </si>
  <si>
    <t>系统软件EC-C03-01</t>
  </si>
  <si>
    <t>空调机组优化控制扩展模块</t>
  </si>
  <si>
    <t>1.8</t>
  </si>
  <si>
    <t>系统系统智能优化控制系统软件（软件模块）</t>
  </si>
  <si>
    <t>系统软件EC-C02-01</t>
  </si>
  <si>
    <t>智能优化控制扩展模块</t>
  </si>
  <si>
    <t>1.9</t>
  </si>
  <si>
    <t>设备级交换机</t>
  </si>
  <si>
    <t>16口千兆电2千兆光</t>
  </si>
  <si>
    <t>16口千兆电口、2千兆光口LC接口</t>
  </si>
  <si>
    <t>TP-LINK</t>
  </si>
  <si>
    <t>1.10</t>
  </si>
  <si>
    <t>系统集成交换机</t>
  </si>
  <si>
    <t xml:space="preserve">  24口千兆电4千兆光二层WEB网管企业级网络交换机24口千兆  </t>
  </si>
  <si>
    <t>24口千兆电4千兆光二层WEB网管企业级网络交换机</t>
  </si>
  <si>
    <t xml:space="preserve"> 华三</t>
  </si>
  <si>
    <t>（一）小计</t>
  </si>
  <si>
    <t>AHU系统</t>
  </si>
  <si>
    <t>C-AHU-B1-01控制设备</t>
  </si>
  <si>
    <t>集成控制柜</t>
  </si>
  <si>
    <t>控制器</t>
  </si>
  <si>
    <t>CPU SR60</t>
  </si>
  <si>
    <r>
      <rPr>
        <sz val="10"/>
        <color rgb="FF000000"/>
        <rFont val="宋体"/>
        <charset val="134"/>
      </rPr>
      <t>集成高速处理器芯片，位指令执行时间可达</t>
    </r>
    <r>
      <rPr>
        <sz val="10"/>
        <color rgb="FF000000"/>
        <rFont val="Times New Roman"/>
        <charset val="134"/>
      </rPr>
      <t xml:space="preserve"> 0.15μs
</t>
    </r>
    <r>
      <rPr>
        <sz val="10"/>
        <color rgb="FF000000"/>
        <rFont val="宋体"/>
        <charset val="134"/>
      </rPr>
      <t>本体集成</t>
    </r>
    <r>
      <rPr>
        <sz val="10"/>
        <color rgb="FF000000"/>
        <rFont val="Times New Roman"/>
        <charset val="134"/>
      </rPr>
      <t>PROFINET</t>
    </r>
    <r>
      <rPr>
        <sz val="10"/>
        <color rgb="FF000000"/>
        <rFont val="宋体"/>
        <charset val="134"/>
      </rPr>
      <t>接口和</t>
    </r>
    <r>
      <rPr>
        <sz val="10"/>
        <color rgb="FF000000"/>
        <rFont val="Times New Roman"/>
        <charset val="134"/>
      </rPr>
      <t xml:space="preserve"> RS485 </t>
    </r>
    <r>
      <rPr>
        <sz val="10"/>
        <color rgb="FF000000"/>
        <rFont val="宋体"/>
        <charset val="134"/>
      </rPr>
      <t>串口，支持</t>
    </r>
    <r>
      <rPr>
        <sz val="10"/>
        <color rgb="FF000000"/>
        <rFont val="Times New Roman"/>
        <charset val="134"/>
      </rPr>
      <t>PROFINET</t>
    </r>
    <r>
      <rPr>
        <sz val="10"/>
        <color rgb="FF000000"/>
        <rFont val="宋体"/>
        <charset val="134"/>
      </rPr>
      <t>接口下载程序</t>
    </r>
    <r>
      <rPr>
        <sz val="10"/>
        <color rgb="FF000000"/>
        <rFont val="Times New Roman"/>
        <charset val="134"/>
      </rPr>
      <t xml:space="preserve">
</t>
    </r>
    <r>
      <rPr>
        <sz val="10"/>
        <color rgb="FF000000"/>
        <rFont val="宋体"/>
        <charset val="134"/>
      </rPr>
      <t>支持</t>
    </r>
    <r>
      <rPr>
        <sz val="10"/>
        <color rgb="FF000000"/>
        <rFont val="Times New Roman"/>
        <charset val="134"/>
      </rPr>
      <t xml:space="preserve"> PROFINET</t>
    </r>
    <r>
      <rPr>
        <sz val="10"/>
        <color rgb="FF000000"/>
        <rFont val="宋体"/>
        <charset val="134"/>
      </rPr>
      <t>、</t>
    </r>
    <r>
      <rPr>
        <sz val="10"/>
        <color rgb="FF000000"/>
        <rFont val="Times New Roman"/>
        <charset val="134"/>
      </rPr>
      <t>TCP</t>
    </r>
    <r>
      <rPr>
        <sz val="10"/>
        <color rgb="FF000000"/>
        <rFont val="宋体"/>
        <charset val="134"/>
      </rPr>
      <t>、</t>
    </r>
    <r>
      <rPr>
        <sz val="10"/>
        <color rgb="FF000000"/>
        <rFont val="Times New Roman"/>
        <charset val="134"/>
      </rPr>
      <t>Modbus TCP</t>
    </r>
    <r>
      <rPr>
        <sz val="10"/>
        <color rgb="FF000000"/>
        <rFont val="宋体"/>
        <charset val="134"/>
      </rPr>
      <t>、</t>
    </r>
    <r>
      <rPr>
        <sz val="10"/>
        <color rgb="FF000000"/>
        <rFont val="Times New Roman"/>
        <charset val="134"/>
      </rPr>
      <t>UDP</t>
    </r>
    <r>
      <rPr>
        <sz val="10"/>
        <color rgb="FF000000"/>
        <rFont val="宋体"/>
        <charset val="134"/>
      </rPr>
      <t>、</t>
    </r>
    <r>
      <rPr>
        <sz val="10"/>
        <color rgb="FF000000"/>
        <rFont val="Times New Roman"/>
        <charset val="134"/>
      </rPr>
      <t>Modbus RTU</t>
    </r>
    <r>
      <rPr>
        <sz val="10"/>
        <color rgb="FF000000"/>
        <rFont val="宋体"/>
        <charset val="134"/>
      </rPr>
      <t>、</t>
    </r>
    <r>
      <rPr>
        <sz val="10"/>
        <color rgb="FF000000"/>
        <rFont val="Times New Roman"/>
        <charset val="134"/>
      </rPr>
      <t>USS</t>
    </r>
    <r>
      <rPr>
        <sz val="10"/>
        <color rgb="FF000000"/>
        <rFont val="宋体"/>
        <charset val="134"/>
      </rPr>
      <t>、</t>
    </r>
    <r>
      <rPr>
        <sz val="10"/>
        <color rgb="FF000000"/>
        <rFont val="Times New Roman"/>
        <charset val="134"/>
      </rPr>
      <t xml:space="preserve">PROFIBUS-DP </t>
    </r>
    <r>
      <rPr>
        <sz val="10"/>
        <color rgb="FF000000"/>
        <rFont val="宋体"/>
        <charset val="134"/>
      </rPr>
      <t>等通信                                         支持用户储存器 30 KB 程序存储器/ 20 KB 数据存储器/ 10 KB 保持性存储器</t>
    </r>
    <r>
      <rPr>
        <sz val="10"/>
        <color rgb="FF000000"/>
        <rFont val="Times New Roman"/>
        <charset val="134"/>
      </rPr>
      <t xml:space="preserve">
</t>
    </r>
    <r>
      <rPr>
        <sz val="10"/>
        <color rgb="FF000000"/>
        <rFont val="宋体"/>
        <charset val="134"/>
      </rPr>
      <t>支持最多</t>
    </r>
    <r>
      <rPr>
        <sz val="10"/>
        <color rgb="FF000000"/>
        <rFont val="Times New Roman"/>
        <charset val="134"/>
      </rPr>
      <t xml:space="preserve"> 6 </t>
    </r>
    <r>
      <rPr>
        <sz val="10"/>
        <color rgb="FF000000"/>
        <rFont val="宋体"/>
        <charset val="134"/>
      </rPr>
      <t>路</t>
    </r>
    <r>
      <rPr>
        <sz val="10"/>
        <color rgb="FF000000"/>
        <rFont val="Times New Roman"/>
        <charset val="134"/>
      </rPr>
      <t xml:space="preserve"> 200KHz </t>
    </r>
    <r>
      <rPr>
        <sz val="10"/>
        <color rgb="FF000000"/>
        <rFont val="宋体"/>
        <charset val="134"/>
      </rPr>
      <t>高速脉冲输入</t>
    </r>
    <r>
      <rPr>
        <sz val="10"/>
        <color rgb="FF000000"/>
        <rFont val="Times New Roman"/>
        <charset val="134"/>
      </rPr>
      <t xml:space="preserve">
</t>
    </r>
    <r>
      <rPr>
        <sz val="10"/>
        <color rgb="FF000000"/>
        <rFont val="宋体"/>
        <charset val="134"/>
      </rPr>
      <t>支持通过</t>
    </r>
    <r>
      <rPr>
        <sz val="10"/>
        <color rgb="FF000000"/>
        <rFont val="Times New Roman"/>
        <charset val="134"/>
      </rPr>
      <t>PROFINET</t>
    </r>
    <r>
      <rPr>
        <sz val="10"/>
        <color rgb="FF000000"/>
        <rFont val="宋体"/>
        <charset val="134"/>
      </rPr>
      <t>网络可以连接</t>
    </r>
    <r>
      <rPr>
        <sz val="10"/>
        <color rgb="FF000000"/>
        <rFont val="Times New Roman"/>
        <charset val="134"/>
      </rPr>
      <t xml:space="preserve"> PLC</t>
    </r>
    <r>
      <rPr>
        <sz val="10"/>
        <color rgb="FF000000"/>
        <rFont val="宋体"/>
        <charset val="134"/>
      </rPr>
      <t>、伺服驱动器，变频器等</t>
    </r>
    <r>
      <rPr>
        <sz val="10"/>
        <color rgb="FF000000"/>
        <rFont val="Times New Roman"/>
        <charset val="134"/>
      </rPr>
      <t xml:space="preserve"> PN </t>
    </r>
    <r>
      <rPr>
        <sz val="10"/>
        <color rgb="FF000000"/>
        <rFont val="宋体"/>
        <charset val="134"/>
      </rPr>
      <t>设备</t>
    </r>
    <r>
      <rPr>
        <sz val="10"/>
        <color rgb="FF000000"/>
        <rFont val="Times New Roman"/>
        <charset val="134"/>
      </rPr>
      <t xml:space="preserve">
</t>
    </r>
    <r>
      <rPr>
        <sz val="10"/>
        <color rgb="FF000000"/>
        <rFont val="宋体"/>
        <charset val="134"/>
      </rPr>
      <t>支持通用</t>
    </r>
    <r>
      <rPr>
        <sz val="10"/>
        <color rgb="FF000000"/>
        <rFont val="Times New Roman"/>
        <charset val="134"/>
      </rPr>
      <t xml:space="preserve"> Micro SD </t>
    </r>
    <r>
      <rPr>
        <sz val="10"/>
        <color rgb="FF000000"/>
        <rFont val="宋体"/>
        <charset val="134"/>
      </rPr>
      <t>卡下载程序、更新</t>
    </r>
    <r>
      <rPr>
        <sz val="10"/>
        <color rgb="FF000000"/>
        <rFont val="Times New Roman"/>
        <charset val="134"/>
      </rPr>
      <t xml:space="preserve"> PLC </t>
    </r>
    <r>
      <rPr>
        <sz val="10"/>
        <color rgb="FF000000"/>
        <rFont val="宋体"/>
        <charset val="134"/>
      </rPr>
      <t>固件和恢复出厂设置</t>
    </r>
    <r>
      <rPr>
        <sz val="10"/>
        <color rgb="FF000000"/>
        <rFont val="Times New Roman"/>
        <charset val="134"/>
      </rPr>
      <t xml:space="preserve">
</t>
    </r>
    <r>
      <rPr>
        <sz val="10"/>
        <color rgb="FF000000"/>
        <rFont val="宋体"/>
        <charset val="134"/>
      </rPr>
      <t>支持</t>
    </r>
    <r>
      <rPr>
        <sz val="10"/>
        <color rgb="FF000000"/>
        <rFont val="Times New Roman"/>
        <charset val="134"/>
      </rPr>
      <t xml:space="preserve"> Web </t>
    </r>
    <r>
      <rPr>
        <sz val="10"/>
        <color rgb="FF000000"/>
        <rFont val="宋体"/>
        <charset val="134"/>
      </rPr>
      <t>服务器功能，并支持客户自定义网页界面</t>
    </r>
  </si>
  <si>
    <r>
      <rPr>
        <sz val="10"/>
        <color indexed="8"/>
        <rFont val="宋体"/>
        <charset val="134"/>
      </rPr>
      <t>只</t>
    </r>
  </si>
  <si>
    <t>通信模块</t>
  </si>
  <si>
    <r>
      <rPr>
        <sz val="10"/>
        <color indexed="8"/>
        <rFont val="Times New Roman"/>
        <charset val="134"/>
      </rPr>
      <t>S7-200 SMART</t>
    </r>
    <r>
      <rPr>
        <sz val="10"/>
        <color indexed="8"/>
        <rFont val="宋体"/>
        <charset val="134"/>
      </rPr>
      <t>，</t>
    </r>
    <r>
      <rPr>
        <sz val="10"/>
        <color indexed="8"/>
        <rFont val="Times New Roman"/>
        <charset val="134"/>
      </rPr>
      <t>SB CM01</t>
    </r>
    <r>
      <rPr>
        <sz val="10"/>
        <color indexed="8"/>
        <rFont val="宋体"/>
        <charset val="134"/>
      </rPr>
      <t>，通信信号板，</t>
    </r>
    <r>
      <rPr>
        <sz val="10"/>
        <color indexed="8"/>
        <rFont val="Times New Roman"/>
        <charset val="134"/>
      </rPr>
      <t>RS485/RS232</t>
    </r>
  </si>
  <si>
    <r>
      <rPr>
        <sz val="10"/>
        <color rgb="FF000000"/>
        <rFont val="宋体"/>
        <charset val="134"/>
      </rPr>
      <t>支持</t>
    </r>
    <r>
      <rPr>
        <sz val="10"/>
        <color rgb="FF000000"/>
        <rFont val="Times New Roman"/>
        <charset val="134"/>
      </rPr>
      <t>RS485/RS232</t>
    </r>
    <r>
      <rPr>
        <sz val="10"/>
        <color rgb="FF000000"/>
        <rFont val="宋体"/>
        <charset val="134"/>
      </rPr>
      <t>接口通讯</t>
    </r>
  </si>
  <si>
    <t>电池模块</t>
  </si>
  <si>
    <r>
      <rPr>
        <sz val="10"/>
        <color indexed="8"/>
        <rFont val="Times New Roman"/>
        <charset val="134"/>
      </rPr>
      <t>S7-200 SMART</t>
    </r>
    <r>
      <rPr>
        <sz val="10"/>
        <color indexed="8"/>
        <rFont val="宋体"/>
        <charset val="134"/>
      </rPr>
      <t>，</t>
    </r>
    <r>
      <rPr>
        <sz val="10"/>
        <color indexed="8"/>
        <rFont val="Times New Roman"/>
        <charset val="134"/>
      </rPr>
      <t>SB BA01</t>
    </r>
    <r>
      <rPr>
        <sz val="10"/>
        <color indexed="8"/>
        <rFont val="宋体"/>
        <charset val="134"/>
      </rPr>
      <t>，电池信号板，支持普通纽扣电池</t>
    </r>
  </si>
  <si>
    <t>电池信号板，支持普通纽扣电池</t>
  </si>
  <si>
    <t>8点 AI模块</t>
  </si>
  <si>
    <t>EM AE08</t>
  </si>
  <si>
    <r>
      <rPr>
        <sz val="10"/>
        <color rgb="FF000000"/>
        <rFont val="宋体"/>
        <charset val="134"/>
      </rPr>
      <t>8AI电压或电流（差动）：可</t>
    </r>
    <r>
      <rPr>
        <sz val="10"/>
        <color rgb="FF000000"/>
        <rFont val="Times New Roman"/>
        <charset val="134"/>
      </rPr>
      <t xml:space="preserve"> 2 </t>
    </r>
    <r>
      <rPr>
        <sz val="10"/>
        <color rgb="FF000000"/>
        <rFont val="宋体"/>
        <charset val="134"/>
      </rPr>
      <t>个选为一组，±10 V，±5 V，±2.5 V，或 0 ~ 20 mA</t>
    </r>
  </si>
  <si>
    <r>
      <rPr>
        <sz val="10"/>
        <color indexed="8"/>
        <rFont val="宋体"/>
        <charset val="134"/>
      </rPr>
      <t>4点</t>
    </r>
    <r>
      <rPr>
        <sz val="10"/>
        <color indexed="8"/>
        <rFont val="Times New Roman"/>
        <charset val="134"/>
      </rPr>
      <t xml:space="preserve"> AO</t>
    </r>
    <r>
      <rPr>
        <sz val="10"/>
        <color indexed="8"/>
        <rFont val="宋体"/>
        <charset val="134"/>
      </rPr>
      <t>模块</t>
    </r>
  </si>
  <si>
    <t>EM AQ04</t>
  </si>
  <si>
    <t>4AO电压或电流、±10 V 或 0 ~ 20 mA</t>
  </si>
  <si>
    <t>电源</t>
  </si>
  <si>
    <r>
      <rPr>
        <sz val="10"/>
        <color indexed="8"/>
        <rFont val="Times New Roman"/>
        <charset val="134"/>
      </rPr>
      <t>PM207</t>
    </r>
    <r>
      <rPr>
        <sz val="10"/>
        <color indexed="8"/>
        <rFont val="宋体"/>
        <charset val="134"/>
      </rPr>
      <t>电源</t>
    </r>
  </si>
  <si>
    <t>IN 120 / 230 V AC/OUT 22.8 ~ 26.4 V DC/5A</t>
  </si>
  <si>
    <t>变压器</t>
  </si>
  <si>
    <t>220V变AC24V</t>
  </si>
  <si>
    <r>
      <rPr>
        <sz val="10"/>
        <color indexed="8"/>
        <rFont val="宋体"/>
        <charset val="134"/>
      </rPr>
      <t>相数：单相
容量：</t>
    </r>
    <r>
      <rPr>
        <sz val="10"/>
        <color indexed="8"/>
        <rFont val="Times New Roman"/>
        <charset val="134"/>
      </rPr>
      <t xml:space="preserve">200KVA
</t>
    </r>
    <r>
      <rPr>
        <sz val="10"/>
        <color indexed="8"/>
        <rFont val="宋体"/>
        <charset val="134"/>
      </rPr>
      <t>输出电压：</t>
    </r>
    <r>
      <rPr>
        <sz val="10"/>
        <color indexed="8"/>
        <rFont val="Times New Roman"/>
        <charset val="134"/>
      </rPr>
      <t xml:space="preserve">AC24V
</t>
    </r>
    <r>
      <rPr>
        <sz val="10"/>
        <color indexed="8"/>
        <rFont val="宋体"/>
        <charset val="134"/>
      </rPr>
      <t>输出电压准确性：±</t>
    </r>
    <r>
      <rPr>
        <sz val="10"/>
        <color indexed="8"/>
        <rFont val="Times New Roman"/>
        <charset val="134"/>
      </rPr>
      <t xml:space="preserve">1%
</t>
    </r>
    <r>
      <rPr>
        <sz val="10"/>
        <color indexed="8"/>
        <rFont val="宋体"/>
        <charset val="134"/>
      </rPr>
      <t>绝缘等级：</t>
    </r>
    <r>
      <rPr>
        <sz val="10"/>
        <color indexed="8"/>
        <rFont val="Times New Roman"/>
        <charset val="134"/>
      </rPr>
      <t>F</t>
    </r>
    <r>
      <rPr>
        <sz val="10"/>
        <color indexed="8"/>
        <rFont val="宋体"/>
        <charset val="134"/>
      </rPr>
      <t>级
工作环境：</t>
    </r>
    <r>
      <rPr>
        <sz val="10"/>
        <color indexed="8"/>
        <rFont val="Times New Roman"/>
        <charset val="134"/>
      </rPr>
      <t>-20-+45</t>
    </r>
    <r>
      <rPr>
        <sz val="10"/>
        <color indexed="8"/>
        <rFont val="宋体"/>
        <charset val="134"/>
      </rPr>
      <t>℃湿度≤</t>
    </r>
    <r>
      <rPr>
        <sz val="10"/>
        <color indexed="8"/>
        <rFont val="Times New Roman"/>
        <charset val="134"/>
      </rPr>
      <t>95%RH</t>
    </r>
    <r>
      <rPr>
        <sz val="10"/>
        <color indexed="8"/>
        <rFont val="宋体"/>
        <charset val="134"/>
      </rPr>
      <t>不结露</t>
    </r>
  </si>
  <si>
    <t>/</t>
  </si>
  <si>
    <t>集线器</t>
  </si>
  <si>
    <t>UT5204</t>
  </si>
  <si>
    <r>
      <rPr>
        <sz val="10"/>
        <color rgb="FF000000"/>
        <rFont val="Times New Roman"/>
        <charset val="134"/>
      </rPr>
      <t>4</t>
    </r>
    <r>
      <rPr>
        <sz val="10"/>
        <color rgb="FF000000"/>
        <rFont val="宋体"/>
        <charset val="134"/>
      </rPr>
      <t>路</t>
    </r>
    <r>
      <rPr>
        <sz val="10"/>
        <color rgb="FF000000"/>
        <rFont val="Times New Roman"/>
        <charset val="134"/>
      </rPr>
      <t>485</t>
    </r>
    <r>
      <rPr>
        <sz val="10"/>
        <color rgb="FF000000"/>
        <rFont val="宋体"/>
        <charset val="134"/>
      </rPr>
      <t>输入</t>
    </r>
    <r>
      <rPr>
        <sz val="10"/>
        <color rgb="FF000000"/>
        <rFont val="Times New Roman"/>
        <charset val="134"/>
      </rPr>
      <t xml:space="preserve"> 1</t>
    </r>
    <r>
      <rPr>
        <sz val="10"/>
        <color rgb="FF000000"/>
        <rFont val="宋体"/>
        <charset val="134"/>
      </rPr>
      <t>路输出</t>
    </r>
  </si>
  <si>
    <t>柜体</t>
  </si>
  <si>
    <t>W*D*H:200*600*800</t>
  </si>
  <si>
    <r>
      <rPr>
        <sz val="10"/>
        <color indexed="8"/>
        <rFont val="宋体"/>
        <charset val="134"/>
      </rPr>
      <t xml:space="preserve">控制柜的设计和制造，应符合现行的有关国家标准和原部颁标准。这些标准和规范至少包括：
</t>
    </r>
    <r>
      <rPr>
        <sz val="10"/>
        <color indexed="8"/>
        <rFont val="Times New Roman"/>
        <charset val="134"/>
      </rPr>
      <t xml:space="preserve">GB/T14048.1  </t>
    </r>
    <r>
      <rPr>
        <sz val="10"/>
        <color indexed="8"/>
        <rFont val="宋体"/>
        <charset val="134"/>
      </rPr>
      <t>低压成套开关设备及控制设备</t>
    </r>
    <r>
      <rPr>
        <sz val="10"/>
        <color indexed="8"/>
        <rFont val="Times New Roman"/>
        <charset val="134"/>
      </rPr>
      <t xml:space="preserve">  </t>
    </r>
    <r>
      <rPr>
        <sz val="10"/>
        <color indexed="8"/>
        <rFont val="宋体"/>
        <charset val="134"/>
      </rPr>
      <t>控制电路电器和开关元件</t>
    </r>
    <r>
      <rPr>
        <sz val="10"/>
        <color indexed="8"/>
        <rFont val="Times New Roman"/>
        <charset val="134"/>
      </rPr>
      <t xml:space="preserve"> 
</t>
    </r>
    <r>
      <rPr>
        <sz val="10"/>
        <color indexed="8"/>
        <rFont val="宋体"/>
        <charset val="134"/>
      </rPr>
      <t>第一部分</t>
    </r>
    <r>
      <rPr>
        <sz val="10"/>
        <color indexed="8"/>
        <rFont val="Times New Roman"/>
        <charset val="134"/>
      </rPr>
      <t xml:space="preserve"> </t>
    </r>
    <r>
      <rPr>
        <sz val="10"/>
        <color indexed="8"/>
        <rFont val="宋体"/>
        <charset val="134"/>
      </rPr>
      <t xml:space="preserve">分机电式控制电路电器
</t>
    </r>
    <r>
      <rPr>
        <sz val="10"/>
        <color indexed="8"/>
        <rFont val="Times New Roman"/>
        <charset val="134"/>
      </rPr>
      <t xml:space="preserve">JB794      </t>
    </r>
    <r>
      <rPr>
        <sz val="10"/>
        <color indexed="8"/>
        <rFont val="宋体"/>
        <charset val="134"/>
      </rPr>
      <t xml:space="preserve">电机、电器和变压器用绝缘测量耐热分级
</t>
    </r>
    <r>
      <rPr>
        <sz val="10"/>
        <color indexed="8"/>
        <rFont val="Times New Roman"/>
        <charset val="134"/>
      </rPr>
      <t xml:space="preserve">GB4208     </t>
    </r>
    <r>
      <rPr>
        <sz val="10"/>
        <color indexed="8"/>
        <rFont val="宋体"/>
        <charset val="134"/>
      </rPr>
      <t>外壳防护等级的分类
元件生产国的国家标准
其他相关的国家和国际标准，并满足电气控制设备</t>
    </r>
    <r>
      <rPr>
        <sz val="10"/>
        <color indexed="8"/>
        <rFont val="Times New Roman"/>
        <charset val="134"/>
      </rPr>
      <t>IEC</t>
    </r>
    <r>
      <rPr>
        <sz val="10"/>
        <color indexed="8"/>
        <rFont val="宋体"/>
        <charset val="134"/>
      </rPr>
      <t xml:space="preserve">相关标准。
</t>
    </r>
  </si>
  <si>
    <t>施耐德</t>
  </si>
  <si>
    <r>
      <rPr>
        <sz val="10"/>
        <color indexed="8"/>
        <rFont val="宋体"/>
        <charset val="134"/>
      </rPr>
      <t>台</t>
    </r>
  </si>
  <si>
    <r>
      <rPr>
        <sz val="10"/>
        <color indexed="8"/>
        <rFont val="Times New Roman"/>
        <charset val="134"/>
      </rPr>
      <t>18.5KW</t>
    </r>
    <r>
      <rPr>
        <sz val="10"/>
        <color rgb="FF000000"/>
        <rFont val="宋体"/>
        <charset val="134"/>
      </rPr>
      <t>变频箱</t>
    </r>
  </si>
  <si>
    <t>C-AFD-B1-185</t>
  </si>
  <si>
    <t>变频柜</t>
  </si>
  <si>
    <t>变频器</t>
  </si>
  <si>
    <t>VB4A0038FBA</t>
  </si>
  <si>
    <r>
      <rPr>
        <sz val="10"/>
        <color rgb="FF000000"/>
        <rFont val="宋体"/>
        <charset val="134"/>
      </rPr>
      <t xml:space="preserve">三相AC400V </t>
    </r>
    <r>
      <rPr>
        <sz val="10"/>
        <color rgb="FF000000"/>
        <rFont val="Times New Roman"/>
        <charset val="134"/>
      </rPr>
      <t xml:space="preserve"> 18.5KW</t>
    </r>
    <r>
      <rPr>
        <sz val="10"/>
        <color rgb="FF000000"/>
        <rFont val="宋体"/>
        <charset val="134"/>
      </rPr>
      <t>变频器应具有相应的输入</t>
    </r>
    <r>
      <rPr>
        <sz val="10"/>
        <color rgb="FF000000"/>
        <rFont val="Times New Roman"/>
        <charset val="134"/>
      </rPr>
      <t>/</t>
    </r>
    <r>
      <rPr>
        <sz val="10"/>
        <color rgb="FF000000"/>
        <rFont val="宋体"/>
        <charset val="134"/>
      </rPr>
      <t>输出端子和多个通信接口（</t>
    </r>
    <r>
      <rPr>
        <sz val="10"/>
        <color rgb="FF000000"/>
        <rFont val="Times New Roman"/>
        <charset val="134"/>
      </rPr>
      <t>Modbus-RTU</t>
    </r>
    <r>
      <rPr>
        <sz val="10"/>
        <color rgb="FF000000"/>
        <rFont val="宋体"/>
        <charset val="134"/>
      </rPr>
      <t>、</t>
    </r>
    <r>
      <rPr>
        <sz val="10"/>
        <color rgb="FF000000"/>
        <rFont val="Times New Roman"/>
        <charset val="134"/>
      </rPr>
      <t>CANopen</t>
    </r>
    <r>
      <rPr>
        <sz val="10"/>
        <color rgb="FF000000"/>
        <rFont val="宋体"/>
        <charset val="134"/>
      </rPr>
      <t>、</t>
    </r>
    <r>
      <rPr>
        <sz val="10"/>
        <color rgb="FF000000"/>
        <rFont val="Times New Roman"/>
        <charset val="134"/>
      </rPr>
      <t>Profitbus-DP</t>
    </r>
    <r>
      <rPr>
        <sz val="10"/>
        <color rgb="FF000000"/>
        <rFont val="宋体"/>
        <charset val="134"/>
      </rPr>
      <t>、</t>
    </r>
    <r>
      <rPr>
        <sz val="10"/>
        <color rgb="FF000000"/>
        <rFont val="Times New Roman"/>
        <charset val="134"/>
      </rPr>
      <t>ProfiNET</t>
    </r>
    <r>
      <rPr>
        <sz val="10"/>
        <color rgb="FF000000"/>
        <rFont val="宋体"/>
        <charset val="134"/>
      </rPr>
      <t>等主流通讯）以便控制系统对其进行监控。变频器的过载转矩为</t>
    </r>
    <r>
      <rPr>
        <sz val="10"/>
        <color rgb="FF000000"/>
        <rFont val="Times New Roman"/>
        <charset val="134"/>
      </rPr>
      <t>110%</t>
    </r>
    <r>
      <rPr>
        <sz val="10"/>
        <color rgb="FF000000"/>
        <rFont val="宋体"/>
        <charset val="134"/>
      </rPr>
      <t>一分钟。</t>
    </r>
    <r>
      <rPr>
        <sz val="10"/>
        <color rgb="FF000000"/>
        <rFont val="Times New Roman"/>
        <charset val="134"/>
      </rPr>
      <t xml:space="preserve">  </t>
    </r>
    <r>
      <rPr>
        <sz val="10"/>
        <color rgb="FF000000"/>
        <rFont val="宋体"/>
        <charset val="134"/>
      </rPr>
      <t xml:space="preserve">所供变频器须满足下列标准：
</t>
    </r>
    <r>
      <rPr>
        <sz val="10"/>
        <color rgb="FF000000"/>
        <rFont val="Times New Roman"/>
        <charset val="134"/>
      </rPr>
      <t>a.CE</t>
    </r>
    <r>
      <rPr>
        <sz val="10"/>
        <color rgb="FF000000"/>
        <rFont val="宋体"/>
        <charset val="134"/>
      </rPr>
      <t>认证标准</t>
    </r>
    <r>
      <rPr>
        <sz val="10"/>
        <color rgb="FF000000"/>
        <rFont val="Times New Roman"/>
        <charset val="134"/>
      </rPr>
      <t xml:space="preserve">b.ISO14001 </t>
    </r>
    <r>
      <rPr>
        <sz val="10"/>
        <color rgb="FF000000"/>
        <rFont val="宋体"/>
        <charset val="134"/>
      </rPr>
      <t>环保认证</t>
    </r>
    <r>
      <rPr>
        <sz val="10"/>
        <color rgb="FF000000"/>
        <rFont val="Times New Roman"/>
        <charset val="134"/>
      </rPr>
      <t xml:space="preserve">c.SEMI F47-0406
 </t>
    </r>
    <r>
      <rPr>
        <sz val="10"/>
        <color rgb="FF000000"/>
        <rFont val="宋体"/>
        <charset val="134"/>
      </rPr>
      <t>变频器应满足下述控制特性</t>
    </r>
    <r>
      <rPr>
        <sz val="10"/>
        <color rgb="FF000000"/>
        <rFont val="Times New Roman"/>
        <charset val="134"/>
      </rPr>
      <t xml:space="preserve">a. </t>
    </r>
    <r>
      <rPr>
        <sz val="10"/>
        <color rgb="FF000000"/>
        <rFont val="宋体"/>
        <charset val="134"/>
      </rPr>
      <t>控制方式：电压矢量控制</t>
    </r>
  </si>
  <si>
    <t>安川</t>
  </si>
  <si>
    <t>台</t>
  </si>
  <si>
    <t>W*D*H:500*800*1200</t>
  </si>
  <si>
    <t xml:space="preserve">变频器及其控制柜的设计和制造，应符合现行的有关国家标准和原部颁标准。这些标准和规范至少包括：
GB/T14048.1  低压成套开关设备及控制设备  控制电路电器和开关元件 
第一部分 分机电式控制电路电器
JB794      电机、电器和变压器用绝缘测量耐热分级
GB4208     外壳防护等级的分类
元件生产国的国家标准
其他相关的国家和国际标准，并满足电气控制设备IEC相关标准。
</t>
  </si>
  <si>
    <r>
      <rPr>
        <sz val="10"/>
        <color indexed="8"/>
        <rFont val="Times New Roman"/>
        <charset val="134"/>
      </rPr>
      <t>5.5KW</t>
    </r>
    <r>
      <rPr>
        <sz val="10"/>
        <color rgb="FF000000"/>
        <rFont val="宋体"/>
        <charset val="134"/>
      </rPr>
      <t>变频箱</t>
    </r>
  </si>
  <si>
    <t>C-AFD-B1-55</t>
  </si>
  <si>
    <t>VB4A0011FBA</t>
  </si>
  <si>
    <r>
      <rPr>
        <sz val="10"/>
        <color rgb="FF000000"/>
        <rFont val="宋体"/>
        <charset val="134"/>
      </rPr>
      <t xml:space="preserve">三相AC400V </t>
    </r>
    <r>
      <rPr>
        <sz val="10"/>
        <color rgb="FF000000"/>
        <rFont val="Times New Roman"/>
        <charset val="134"/>
      </rPr>
      <t xml:space="preserve"> 5.5KW
</t>
    </r>
    <r>
      <rPr>
        <sz val="10"/>
        <color rgb="FF000000"/>
        <rFont val="宋体"/>
        <charset val="134"/>
      </rPr>
      <t>变频器应具有相应的输入</t>
    </r>
    <r>
      <rPr>
        <sz val="10"/>
        <color rgb="FF000000"/>
        <rFont val="Times New Roman"/>
        <charset val="134"/>
      </rPr>
      <t>/</t>
    </r>
    <r>
      <rPr>
        <sz val="10"/>
        <color rgb="FF000000"/>
        <rFont val="宋体"/>
        <charset val="134"/>
      </rPr>
      <t>输出端子和多个通信接口（</t>
    </r>
    <r>
      <rPr>
        <sz val="10"/>
        <color rgb="FF000000"/>
        <rFont val="Times New Roman"/>
        <charset val="134"/>
      </rPr>
      <t>Modbus-RTU</t>
    </r>
    <r>
      <rPr>
        <sz val="10"/>
        <color rgb="FF000000"/>
        <rFont val="宋体"/>
        <charset val="134"/>
      </rPr>
      <t>、</t>
    </r>
    <r>
      <rPr>
        <sz val="10"/>
        <color rgb="FF000000"/>
        <rFont val="Times New Roman"/>
        <charset val="134"/>
      </rPr>
      <t>CANopen</t>
    </r>
    <r>
      <rPr>
        <sz val="10"/>
        <color rgb="FF000000"/>
        <rFont val="宋体"/>
        <charset val="134"/>
      </rPr>
      <t>、</t>
    </r>
    <r>
      <rPr>
        <sz val="10"/>
        <color rgb="FF000000"/>
        <rFont val="Times New Roman"/>
        <charset val="134"/>
      </rPr>
      <t>Profitbus-DP</t>
    </r>
    <r>
      <rPr>
        <sz val="10"/>
        <color rgb="FF000000"/>
        <rFont val="宋体"/>
        <charset val="134"/>
      </rPr>
      <t>、</t>
    </r>
    <r>
      <rPr>
        <sz val="10"/>
        <color rgb="FF000000"/>
        <rFont val="Times New Roman"/>
        <charset val="134"/>
      </rPr>
      <t>ProfiNET</t>
    </r>
    <r>
      <rPr>
        <sz val="10"/>
        <color rgb="FF000000"/>
        <rFont val="宋体"/>
        <charset val="134"/>
      </rPr>
      <t>等主流通讯）以便控制系统对其进行监控。</t>
    </r>
    <r>
      <rPr>
        <sz val="10"/>
        <color rgb="FF000000"/>
        <rFont val="宋体"/>
        <charset val="134"/>
      </rPr>
      <t>变频器的过载转矩为</t>
    </r>
    <r>
      <rPr>
        <sz val="10"/>
        <color rgb="FF000000"/>
        <rFont val="Times New Roman"/>
        <charset val="134"/>
      </rPr>
      <t>110%</t>
    </r>
    <r>
      <rPr>
        <sz val="10"/>
        <color rgb="FF000000"/>
        <rFont val="宋体"/>
        <charset val="134"/>
      </rPr>
      <t>一分钟。</t>
    </r>
    <r>
      <rPr>
        <sz val="10"/>
        <color rgb="FF000000"/>
        <rFont val="Times New Roman"/>
        <charset val="134"/>
      </rPr>
      <t xml:space="preserve">  </t>
    </r>
    <r>
      <rPr>
        <sz val="10"/>
        <color rgb="FF000000"/>
        <rFont val="宋体"/>
        <charset val="134"/>
      </rPr>
      <t xml:space="preserve">所供变频器须满足下列标准：
</t>
    </r>
    <r>
      <rPr>
        <sz val="10"/>
        <color rgb="FF000000"/>
        <rFont val="Times New Roman"/>
        <charset val="134"/>
      </rPr>
      <t>a.CE</t>
    </r>
    <r>
      <rPr>
        <sz val="10"/>
        <color rgb="FF000000"/>
        <rFont val="宋体"/>
        <charset val="134"/>
      </rPr>
      <t>认证标准</t>
    </r>
    <r>
      <rPr>
        <sz val="10"/>
        <color rgb="FF000000"/>
        <rFont val="Times New Roman"/>
        <charset val="134"/>
      </rPr>
      <t xml:space="preserve">b.ISO14001 </t>
    </r>
    <r>
      <rPr>
        <sz val="10"/>
        <color rgb="FF000000"/>
        <rFont val="宋体"/>
        <charset val="134"/>
      </rPr>
      <t>环保认证</t>
    </r>
    <r>
      <rPr>
        <sz val="10"/>
        <color rgb="FF000000"/>
        <rFont val="Times New Roman"/>
        <charset val="134"/>
      </rPr>
      <t xml:space="preserve">c.SEMI F47-0406
 </t>
    </r>
    <r>
      <rPr>
        <sz val="10"/>
        <color rgb="FF000000"/>
        <rFont val="宋体"/>
        <charset val="134"/>
      </rPr>
      <t>变频器应满足下述控制特性</t>
    </r>
    <r>
      <rPr>
        <sz val="10"/>
        <color rgb="FF000000"/>
        <rFont val="Times New Roman"/>
        <charset val="134"/>
      </rPr>
      <t xml:space="preserve">a. </t>
    </r>
    <r>
      <rPr>
        <sz val="10"/>
        <color rgb="FF000000"/>
        <rFont val="宋体"/>
        <charset val="134"/>
      </rPr>
      <t xml:space="preserve">控制方式：电压矢量控制
</t>
    </r>
  </si>
  <si>
    <t>W*D*H:500*800*1000</t>
  </si>
  <si>
    <t>传感器</t>
  </si>
  <si>
    <r>
      <rPr>
        <sz val="10"/>
        <rFont val="宋体"/>
        <charset val="134"/>
      </rPr>
      <t>传感器</t>
    </r>
    <r>
      <rPr>
        <sz val="10"/>
        <rFont val="Times New Roman"/>
        <charset val="134"/>
      </rPr>
      <t>/</t>
    </r>
    <r>
      <rPr>
        <sz val="10"/>
        <rFont val="宋体"/>
        <charset val="134"/>
      </rPr>
      <t>执行器</t>
    </r>
  </si>
  <si>
    <t>风管温度传感器</t>
  </si>
  <si>
    <r>
      <rPr>
        <sz val="10"/>
        <color indexed="8"/>
        <rFont val="宋体"/>
        <charset val="134"/>
      </rPr>
      <t>供电电源</t>
    </r>
    <r>
      <rPr>
        <sz val="10"/>
        <color indexed="8"/>
        <rFont val="Times New Roman"/>
        <charset val="134"/>
      </rPr>
      <t>24V/DC</t>
    </r>
    <r>
      <rPr>
        <sz val="10"/>
        <color indexed="8"/>
        <rFont val="宋体"/>
        <charset val="134"/>
      </rPr>
      <t>，</t>
    </r>
    <r>
      <rPr>
        <sz val="10"/>
        <color indexed="8"/>
        <rFont val="Times New Roman"/>
        <charset val="134"/>
      </rPr>
      <t>4-20ma</t>
    </r>
    <r>
      <rPr>
        <sz val="10"/>
        <color indexed="8"/>
        <rFont val="宋体"/>
        <charset val="134"/>
      </rPr>
      <t>输出输出，温度精度</t>
    </r>
    <r>
      <rPr>
        <sz val="10"/>
        <color indexed="8"/>
        <rFont val="Times New Roman"/>
        <charset val="134"/>
      </rPr>
      <t>±0.5</t>
    </r>
    <r>
      <rPr>
        <sz val="10"/>
        <color indexed="8"/>
        <rFont val="宋体"/>
        <charset val="134"/>
      </rPr>
      <t>℃，范围</t>
    </r>
    <r>
      <rPr>
        <sz val="10"/>
        <color indexed="8"/>
        <rFont val="Times New Roman"/>
        <charset val="134"/>
      </rPr>
      <t>0~50</t>
    </r>
    <r>
      <rPr>
        <sz val="10"/>
        <color indexed="8"/>
        <rFont val="宋体"/>
        <charset val="134"/>
      </rPr>
      <t>℃</t>
    </r>
    <r>
      <rPr>
        <sz val="10"/>
        <color indexed="8"/>
        <rFont val="Times New Roman"/>
        <charset val="134"/>
      </rPr>
      <t>,150mm</t>
    </r>
    <r>
      <rPr>
        <sz val="10"/>
        <color indexed="8"/>
        <rFont val="宋体"/>
        <charset val="134"/>
      </rPr>
      <t>探头</t>
    </r>
  </si>
  <si>
    <t>博途</t>
  </si>
  <si>
    <t>压差开关</t>
  </si>
  <si>
    <r>
      <rPr>
        <sz val="10"/>
        <color indexed="8"/>
        <rFont val="Times New Roman"/>
        <charset val="134"/>
      </rPr>
      <t xml:space="preserve">50-500Pa </t>
    </r>
    <r>
      <rPr>
        <sz val="10"/>
        <color indexed="8"/>
        <rFont val="宋体"/>
        <charset val="134"/>
      </rPr>
      <t>输出：</t>
    </r>
    <r>
      <rPr>
        <sz val="10"/>
        <color indexed="8"/>
        <rFont val="Times New Roman"/>
        <charset val="134"/>
      </rPr>
      <t>SPDT(</t>
    </r>
    <r>
      <rPr>
        <sz val="10"/>
        <color indexed="8"/>
        <rFont val="宋体"/>
        <charset val="134"/>
      </rPr>
      <t>触点容量：</t>
    </r>
    <r>
      <rPr>
        <sz val="10"/>
        <color indexed="8"/>
        <rFont val="Times New Roman"/>
        <charset val="134"/>
      </rPr>
      <t>2.5A/250VAC)</t>
    </r>
  </si>
  <si>
    <t>风门执行器</t>
  </si>
  <si>
    <t>GM24A-SR</t>
  </si>
  <si>
    <r>
      <rPr>
        <sz val="10"/>
        <color rgb="FF000000"/>
        <rFont val="Times New Roman"/>
        <charset val="134"/>
      </rPr>
      <t>GM24A-SR/DC24V</t>
    </r>
    <r>
      <rPr>
        <sz val="10"/>
        <color rgb="FF000000"/>
        <rFont val="宋体"/>
        <charset val="134"/>
      </rPr>
      <t>，</t>
    </r>
    <r>
      <rPr>
        <sz val="10"/>
        <color rgb="FF000000"/>
        <rFont val="Times New Roman"/>
        <charset val="134"/>
      </rPr>
      <t>40NM</t>
    </r>
    <r>
      <rPr>
        <sz val="10"/>
        <color rgb="FF000000"/>
        <rFont val="宋体"/>
        <charset val="134"/>
      </rPr>
      <t>，模拟量控制</t>
    </r>
  </si>
  <si>
    <t>搏力谋</t>
  </si>
  <si>
    <t>（二）小计</t>
  </si>
  <si>
    <t>安装材料</t>
  </si>
  <si>
    <t>线缆</t>
  </si>
  <si>
    <t>动力电缆</t>
  </si>
  <si>
    <t>YJVR-3*16+2*10</t>
  </si>
  <si>
    <t>采用聚乙烯护套无卤阻燃A类该类线WDZA-YJVR-3*16+2*10</t>
  </si>
  <si>
    <t>m</t>
  </si>
  <si>
    <t>YJVR-3*16+1*10</t>
  </si>
  <si>
    <r>
      <rPr>
        <sz val="10"/>
        <color indexed="8"/>
        <rFont val="宋体"/>
        <charset val="134"/>
      </rPr>
      <t>采用聚乙烯护套无卤阻燃</t>
    </r>
    <r>
      <rPr>
        <sz val="10"/>
        <color indexed="8"/>
        <rFont val="Times New Roman"/>
        <charset val="134"/>
      </rPr>
      <t>A</t>
    </r>
    <r>
      <rPr>
        <sz val="10"/>
        <color indexed="8"/>
        <rFont val="宋体"/>
        <charset val="134"/>
      </rPr>
      <t>类该类线</t>
    </r>
    <r>
      <rPr>
        <sz val="10"/>
        <color indexed="8"/>
        <rFont val="Times New Roman"/>
        <charset val="134"/>
      </rPr>
      <t>WDZA-YJVR-3*16+1*10</t>
    </r>
  </si>
  <si>
    <t>YJVR-3*6+2*4</t>
  </si>
  <si>
    <r>
      <rPr>
        <sz val="10"/>
        <color indexed="8"/>
        <rFont val="宋体"/>
        <charset val="134"/>
      </rPr>
      <t>采用聚乙烯护套无卤阻燃</t>
    </r>
    <r>
      <rPr>
        <sz val="10"/>
        <color indexed="8"/>
        <rFont val="Times New Roman"/>
        <charset val="134"/>
      </rPr>
      <t>A</t>
    </r>
    <r>
      <rPr>
        <sz val="10"/>
        <color indexed="8"/>
        <rFont val="宋体"/>
        <charset val="134"/>
      </rPr>
      <t>类该类线</t>
    </r>
    <r>
      <rPr>
        <sz val="10"/>
        <color indexed="8"/>
        <rFont val="Times New Roman"/>
        <charset val="134"/>
      </rPr>
      <t>WDZA-YJVR-3*6+2*4</t>
    </r>
  </si>
  <si>
    <t>YJVR-3*6+1*4</t>
  </si>
  <si>
    <r>
      <rPr>
        <sz val="10"/>
        <color indexed="8"/>
        <rFont val="宋体"/>
        <charset val="134"/>
      </rPr>
      <t>采用聚乙烯护套无卤阻燃</t>
    </r>
    <r>
      <rPr>
        <sz val="10"/>
        <color indexed="8"/>
        <rFont val="Times New Roman"/>
        <charset val="134"/>
      </rPr>
      <t>A</t>
    </r>
    <r>
      <rPr>
        <sz val="10"/>
        <color indexed="8"/>
        <rFont val="宋体"/>
        <charset val="134"/>
      </rPr>
      <t>类该类线</t>
    </r>
    <r>
      <rPr>
        <sz val="10"/>
        <color indexed="8"/>
        <rFont val="Times New Roman"/>
        <charset val="134"/>
      </rPr>
      <t>WDZA-YJVR-3*6+1*4</t>
    </r>
  </si>
  <si>
    <t>控制电缆</t>
  </si>
  <si>
    <t>RVV3×1.0</t>
  </si>
  <si>
    <r>
      <rPr>
        <sz val="10"/>
        <color indexed="8"/>
        <rFont val="宋体"/>
        <charset val="134"/>
      </rPr>
      <t>采用聚乙烯护套无卤阻燃</t>
    </r>
    <r>
      <rPr>
        <sz val="10"/>
        <color indexed="8"/>
        <rFont val="Times New Roman"/>
        <charset val="134"/>
      </rPr>
      <t>A</t>
    </r>
    <r>
      <rPr>
        <sz val="10"/>
        <color indexed="8"/>
        <rFont val="宋体"/>
        <charset val="134"/>
      </rPr>
      <t>类该类线</t>
    </r>
    <r>
      <rPr>
        <sz val="10"/>
        <color indexed="8"/>
        <rFont val="Times New Roman"/>
        <charset val="134"/>
      </rPr>
      <t>WDZA-RVV3×1.0</t>
    </r>
  </si>
  <si>
    <t>8芯网线</t>
  </si>
  <si>
    <t>屏蔽6类网线</t>
  </si>
  <si>
    <t>RVVP 3*1.0</t>
  </si>
  <si>
    <r>
      <rPr>
        <sz val="10"/>
        <color indexed="8"/>
        <rFont val="宋体"/>
        <charset val="134"/>
      </rPr>
      <t>采用聚乙烯护套无卤阻燃</t>
    </r>
    <r>
      <rPr>
        <sz val="10"/>
        <color indexed="8"/>
        <rFont val="Times New Roman"/>
        <charset val="134"/>
      </rPr>
      <t>A</t>
    </r>
    <r>
      <rPr>
        <sz val="10"/>
        <color indexed="8"/>
        <rFont val="宋体"/>
        <charset val="134"/>
      </rPr>
      <t>类该类线</t>
    </r>
    <r>
      <rPr>
        <sz val="10"/>
        <color indexed="8"/>
        <rFont val="Times New Roman"/>
        <charset val="134"/>
      </rPr>
      <t>WDZA-RVVP 3*1.0</t>
    </r>
  </si>
  <si>
    <t>RVSP 2*1.0</t>
  </si>
  <si>
    <r>
      <rPr>
        <sz val="10"/>
        <color indexed="8"/>
        <rFont val="宋体"/>
        <charset val="134"/>
      </rPr>
      <t>采用聚乙烯护套无卤阻燃</t>
    </r>
    <r>
      <rPr>
        <sz val="10"/>
        <color indexed="8"/>
        <rFont val="Times New Roman"/>
        <charset val="134"/>
      </rPr>
      <t>A</t>
    </r>
    <r>
      <rPr>
        <sz val="10"/>
        <color indexed="8"/>
        <rFont val="宋体"/>
        <charset val="134"/>
      </rPr>
      <t>类该类线</t>
    </r>
    <r>
      <rPr>
        <sz val="10"/>
        <color indexed="8"/>
        <rFont val="Times New Roman"/>
        <charset val="134"/>
      </rPr>
      <t>WDZA-RVSP 2*1.0</t>
    </r>
  </si>
  <si>
    <t>RVVSP 4*1.0</t>
  </si>
  <si>
    <r>
      <rPr>
        <sz val="10"/>
        <color indexed="8"/>
        <rFont val="宋体"/>
        <charset val="134"/>
      </rPr>
      <t>采用聚乙烯护套无卤阻燃</t>
    </r>
    <r>
      <rPr>
        <sz val="10"/>
        <color indexed="8"/>
        <rFont val="Times New Roman"/>
        <charset val="134"/>
      </rPr>
      <t>A</t>
    </r>
    <r>
      <rPr>
        <sz val="10"/>
        <color indexed="8"/>
        <rFont val="宋体"/>
        <charset val="134"/>
      </rPr>
      <t>类该类线</t>
    </r>
    <r>
      <rPr>
        <sz val="10"/>
        <color indexed="8"/>
        <rFont val="Times New Roman"/>
        <charset val="134"/>
      </rPr>
      <t>WDZA-RVVSP 4*1.0</t>
    </r>
  </si>
  <si>
    <t>RVVP 8*1.0</t>
  </si>
  <si>
    <r>
      <rPr>
        <sz val="10"/>
        <color indexed="8"/>
        <rFont val="宋体"/>
        <charset val="134"/>
      </rPr>
      <t>采用聚乙烯护套无卤阻燃</t>
    </r>
    <r>
      <rPr>
        <sz val="10"/>
        <color indexed="8"/>
        <rFont val="Times New Roman"/>
        <charset val="134"/>
      </rPr>
      <t>A</t>
    </r>
    <r>
      <rPr>
        <sz val="10"/>
        <color indexed="8"/>
        <rFont val="宋体"/>
        <charset val="134"/>
      </rPr>
      <t>类该类线</t>
    </r>
    <r>
      <rPr>
        <sz val="10"/>
        <color indexed="8"/>
        <rFont val="Times New Roman"/>
        <charset val="134"/>
      </rPr>
      <t>WDZA-RVVP 8*1.0</t>
    </r>
  </si>
  <si>
    <t>室外多模光缆4芯</t>
  </si>
  <si>
    <t>国标</t>
  </si>
  <si>
    <t>线槽</t>
  </si>
  <si>
    <t>金属封闭式线槽</t>
  </si>
  <si>
    <t>100*100*1.2</t>
  </si>
  <si>
    <t>国标1.5厚</t>
  </si>
  <si>
    <t>线管</t>
  </si>
  <si>
    <r>
      <rPr>
        <sz val="10"/>
        <color indexed="8"/>
        <rFont val="宋体"/>
        <charset val="134"/>
      </rPr>
      <t>直径</t>
    </r>
    <r>
      <rPr>
        <sz val="10"/>
        <color indexed="8"/>
        <rFont val="Times New Roman"/>
        <charset val="134"/>
      </rPr>
      <t>25</t>
    </r>
  </si>
  <si>
    <t xml:space="preserve"> JDG25*1.5</t>
  </si>
  <si>
    <t>（三）小计</t>
  </si>
  <si>
    <t>合计（一）至（三）项</t>
  </si>
  <si>
    <t>含税包安装</t>
  </si>
  <si>
    <t>说明：投标人既可以参考推荐品牌进行投标，亦可以采用更优或符合自己情况的品牌投标。</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</si>
</sst>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804]#,##0.0"/>
    <numFmt numFmtId="177" formatCode="_(* #,##0.00_);_(* \(#,##0.00\);_(* &quot;-&quot;??_);_(@_)"/>
    <numFmt numFmtId="178" formatCode="0.00_);[Red]\(0.00\)"/>
    <numFmt numFmtId="179" formatCode="0_);[Red]\(0\)"/>
    <numFmt numFmtId="180" formatCode="0_ "/>
    <numFmt numFmtId="181" formatCode="0.0_ "/>
  </numFmts>
  <fonts count="40">
    <font>
      <sz val="11"/>
      <color theme="1"/>
      <name val="等线"/>
      <charset val="134"/>
      <scheme val="minor"/>
    </font>
    <font>
      <b/>
      <sz val="18"/>
      <name val="宋体"/>
      <charset val="134"/>
    </font>
    <font>
      <sz val="10.5"/>
      <name val="宋体"/>
      <charset val="134"/>
    </font>
    <font>
      <b/>
      <sz val="10.5"/>
      <name val="宋体"/>
      <charset val="134"/>
    </font>
    <font>
      <b/>
      <sz val="11"/>
      <color indexed="8"/>
      <name val="宋体"/>
      <charset val="134"/>
    </font>
    <font>
      <b/>
      <sz val="10"/>
      <color indexed="8"/>
      <name val="等线"/>
      <charset val="134"/>
      <scheme val="minor"/>
    </font>
    <font>
      <sz val="10"/>
      <color indexed="8"/>
      <name val="等线"/>
      <charset val="134"/>
      <scheme val="minor"/>
    </font>
    <font>
      <sz val="10"/>
      <color indexed="8"/>
      <name val="宋体"/>
      <charset val="134"/>
    </font>
    <font>
      <sz val="10"/>
      <color indexed="8"/>
      <name val="Times New Roman"/>
      <charset val="134"/>
    </font>
    <font>
      <b/>
      <sz val="12"/>
      <color indexed="8"/>
      <name val="宋体"/>
      <charset val="134"/>
    </font>
    <font>
      <b/>
      <sz val="10"/>
      <color indexed="8"/>
      <name val="Times New Roman"/>
      <charset val="134"/>
    </font>
    <font>
      <b/>
      <sz val="10"/>
      <color indexed="8"/>
      <name val="宋体"/>
      <charset val="134"/>
    </font>
    <font>
      <sz val="10"/>
      <color rgb="FF000000"/>
      <name val="宋体"/>
      <charset val="134"/>
    </font>
    <font>
      <sz val="10"/>
      <name val="宋体"/>
      <charset val="134"/>
    </font>
    <font>
      <sz val="10"/>
      <color rgb="FF000000"/>
      <name val="Times New Roman"/>
      <charset val="134"/>
    </font>
    <font>
      <sz val="10"/>
      <name val="Times New Roman"/>
      <charset val="134"/>
    </font>
    <font>
      <sz val="9"/>
      <color indexed="8"/>
      <name val="宋体"/>
      <charset val="134"/>
    </font>
    <font>
      <sz val="9"/>
      <color indexed="8"/>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1"/>
      <color indexed="8"/>
      <name val="宋体"/>
      <charset val="134"/>
    </font>
    <font>
      <sz val="12"/>
      <name val="Times New Roma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5" borderId="18" applyNumberFormat="0" applyAlignment="0" applyProtection="0">
      <alignment vertical="center"/>
    </xf>
    <xf numFmtId="0" fontId="27" fillId="6" borderId="19" applyNumberFormat="0" applyAlignment="0" applyProtection="0">
      <alignment vertical="center"/>
    </xf>
    <xf numFmtId="0" fontId="28" fillId="6" borderId="18" applyNumberFormat="0" applyAlignment="0" applyProtection="0">
      <alignment vertical="center"/>
    </xf>
    <xf numFmtId="0" fontId="29" fillId="7"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176" fontId="37" fillId="0" borderId="0"/>
    <xf numFmtId="0" fontId="0" fillId="0" borderId="0">
      <alignment vertical="center"/>
    </xf>
    <xf numFmtId="176" fontId="38" fillId="0" borderId="0">
      <alignment vertical="center"/>
    </xf>
    <xf numFmtId="176" fontId="37" fillId="0" borderId="0"/>
    <xf numFmtId="177" fontId="39" fillId="0" borderId="0" applyFont="0" applyFill="0" applyBorder="0" applyAlignment="0" applyProtection="0"/>
  </cellStyleXfs>
  <cellXfs count="97">
    <xf numFmtId="0" fontId="0" fillId="0" borderId="0" xfId="0">
      <alignment vertical="center"/>
    </xf>
    <xf numFmtId="0" fontId="0" fillId="0" borderId="0" xfId="0" applyAlignment="1">
      <alignment horizontal="center" vertical="center"/>
    </xf>
    <xf numFmtId="178" fontId="0" fillId="0" borderId="0" xfId="0" applyNumberForma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176" fontId="4" fillId="0" borderId="1" xfId="52" applyFont="1" applyBorder="1" applyAlignment="1">
      <alignment horizontal="center" vertical="center"/>
    </xf>
    <xf numFmtId="176" fontId="4" fillId="0" borderId="2" xfId="52" applyFont="1" applyBorder="1" applyAlignment="1">
      <alignment horizontal="center" vertical="center"/>
    </xf>
    <xf numFmtId="49" fontId="5" fillId="0" borderId="1" xfId="52" applyNumberFormat="1" applyFont="1" applyBorder="1" applyAlignment="1">
      <alignment horizontal="center" vertical="center" wrapText="1"/>
    </xf>
    <xf numFmtId="176" fontId="5" fillId="0" borderId="2" xfId="52" applyFont="1" applyBorder="1" applyAlignment="1">
      <alignment horizontal="center" vertical="center" wrapText="1"/>
    </xf>
    <xf numFmtId="179" fontId="5" fillId="0" borderId="2" xfId="53" applyNumberFormat="1" applyFont="1" applyFill="1" applyBorder="1" applyAlignment="1">
      <alignment horizontal="center" vertical="center" wrapText="1"/>
    </xf>
    <xf numFmtId="176" fontId="5" fillId="0" borderId="3" xfId="52" applyFont="1" applyBorder="1" applyAlignment="1">
      <alignment horizontal="center" vertical="center" wrapText="1"/>
    </xf>
    <xf numFmtId="176" fontId="5" fillId="0" borderId="4" xfId="52" applyFont="1" applyBorder="1" applyAlignment="1">
      <alignment horizontal="center" vertical="center" wrapText="1"/>
    </xf>
    <xf numFmtId="176" fontId="6" fillId="0" borderId="4" xfId="52" applyFont="1" applyBorder="1" applyAlignment="1">
      <alignment horizontal="left" vertical="center" wrapText="1"/>
    </xf>
    <xf numFmtId="176" fontId="6" fillId="0" borderId="4" xfId="52" applyFont="1" applyBorder="1" applyAlignment="1">
      <alignment horizontal="center" vertical="center" wrapText="1"/>
    </xf>
    <xf numFmtId="49" fontId="6" fillId="0" borderId="1" xfId="52" applyNumberFormat="1" applyFont="1" applyBorder="1" applyAlignment="1">
      <alignment horizontal="center" vertical="center" wrapText="1"/>
    </xf>
    <xf numFmtId="176" fontId="6" fillId="0" borderId="2" xfId="52" applyFont="1" applyBorder="1" applyAlignment="1">
      <alignment horizontal="center" vertical="center" wrapText="1"/>
    </xf>
    <xf numFmtId="179" fontId="6" fillId="0" borderId="2" xfId="53"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4" xfId="50" applyBorder="1" applyAlignment="1">
      <alignment horizontal="center" vertical="center"/>
    </xf>
    <xf numFmtId="176" fontId="6" fillId="0" borderId="3" xfId="52" applyFont="1" applyBorder="1" applyAlignment="1">
      <alignment horizontal="center" vertical="center" wrapText="1"/>
    </xf>
    <xf numFmtId="179" fontId="7" fillId="3" borderId="5" xfId="0" applyNumberFormat="1" applyFont="1" applyFill="1" applyBorder="1" applyAlignment="1">
      <alignment horizontal="left" vertical="center"/>
    </xf>
    <xf numFmtId="179" fontId="8" fillId="3" borderId="6" xfId="0" applyNumberFormat="1" applyFont="1" applyFill="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180" fontId="10" fillId="0" borderId="1" xfId="52" applyNumberFormat="1" applyFont="1" applyBorder="1" applyAlignment="1">
      <alignment horizontal="center"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176" fontId="10" fillId="0" borderId="2" xfId="52" applyFont="1" applyBorder="1" applyAlignment="1">
      <alignment horizontal="center" vertical="center" wrapText="1"/>
    </xf>
    <xf numFmtId="179" fontId="10" fillId="0" borderId="2" xfId="0" applyNumberFormat="1" applyFont="1" applyBorder="1" applyAlignment="1">
      <alignment horizontal="center" vertical="center" wrapText="1"/>
    </xf>
    <xf numFmtId="181" fontId="8"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176" fontId="6" fillId="0" borderId="4" xfId="52" applyFont="1" applyBorder="1" applyAlignment="1">
      <alignment vertical="center" wrapText="1"/>
    </xf>
    <xf numFmtId="176" fontId="7" fillId="0" borderId="2" xfId="49" applyFont="1" applyBorder="1" applyAlignment="1">
      <alignment horizontal="center" vertical="center" wrapText="1"/>
    </xf>
    <xf numFmtId="179" fontId="8" fillId="0" borderId="2" xfId="51" applyNumberFormat="1" applyFont="1" applyBorder="1" applyAlignment="1">
      <alignment horizontal="center" vertical="center" wrapText="1"/>
    </xf>
    <xf numFmtId="0" fontId="12" fillId="0" borderId="2" xfId="50" applyFont="1" applyBorder="1" applyAlignment="1">
      <alignment vertical="center" wrapText="1"/>
    </xf>
    <xf numFmtId="0" fontId="13" fillId="0" borderId="3" xfId="0" applyNumberFormat="1" applyFont="1" applyFill="1" applyBorder="1" applyAlignment="1">
      <alignment horizontal="center" vertical="center" wrapText="1"/>
    </xf>
    <xf numFmtId="0" fontId="8" fillId="0" borderId="2" xfId="50" applyFont="1" applyBorder="1" applyAlignment="1">
      <alignment vertical="center" wrapText="1"/>
    </xf>
    <xf numFmtId="0" fontId="14" fillId="0" borderId="2" xfId="50" applyFont="1" applyBorder="1" applyAlignment="1">
      <alignment vertical="center" wrapText="1"/>
    </xf>
    <xf numFmtId="0" fontId="8" fillId="0" borderId="2" xfId="50" applyFont="1" applyBorder="1" applyAlignment="1">
      <alignment horizontal="left" vertical="center" wrapText="1"/>
    </xf>
    <xf numFmtId="179" fontId="8"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0" xfId="50" applyFont="1" applyFill="1" applyBorder="1" applyAlignment="1">
      <alignment vertical="center" wrapText="1"/>
    </xf>
    <xf numFmtId="0" fontId="0" fillId="0" borderId="0" xfId="0" applyBorder="1" applyAlignment="1">
      <alignment horizontal="center" vertical="center"/>
    </xf>
    <xf numFmtId="179" fontId="8" fillId="0" borderId="7" xfId="0" applyNumberFormat="1" applyFont="1" applyFill="1" applyBorder="1" applyAlignment="1">
      <alignment horizontal="center" vertical="center" wrapText="1"/>
    </xf>
    <xf numFmtId="0" fontId="12" fillId="0" borderId="8" xfId="0" applyFont="1" applyBorder="1" applyAlignment="1">
      <alignment horizontal="center" vertical="center" wrapText="1"/>
    </xf>
    <xf numFmtId="176" fontId="12" fillId="0" borderId="2" xfId="49"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2" xfId="50" applyFont="1" applyBorder="1" applyAlignment="1">
      <alignment vertical="center" wrapText="1"/>
    </xf>
    <xf numFmtId="49" fontId="11"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50" applyNumberFormat="1" applyFont="1" applyBorder="1" applyAlignment="1">
      <alignment vertical="center" wrapText="1"/>
    </xf>
    <xf numFmtId="49" fontId="10"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14" fillId="0" borderId="2" xfId="50" applyNumberFormat="1" applyFont="1" applyBorder="1" applyAlignment="1">
      <alignment vertical="center" wrapText="1"/>
    </xf>
    <xf numFmtId="179" fontId="10" fillId="0" borderId="3" xfId="0" applyNumberFormat="1" applyFont="1" applyBorder="1" applyAlignment="1">
      <alignment horizontal="left" vertical="center" wrapText="1"/>
    </xf>
    <xf numFmtId="179" fontId="10" fillId="0" borderId="9" xfId="0" applyNumberFormat="1" applyFont="1" applyBorder="1" applyAlignment="1">
      <alignment horizontal="left" vertical="center" wrapText="1"/>
    </xf>
    <xf numFmtId="179" fontId="10" fillId="0" borderId="4" xfId="0" applyNumberFormat="1" applyFont="1" applyBorder="1" applyAlignment="1">
      <alignment horizontal="left" vertical="center" wrapText="1"/>
    </xf>
    <xf numFmtId="0" fontId="0" fillId="0" borderId="1" xfId="0" applyBorder="1" applyAlignment="1">
      <alignment horizontal="center" vertical="center"/>
    </xf>
    <xf numFmtId="179" fontId="8" fillId="0" borderId="8" xfId="0" applyNumberFormat="1" applyFont="1" applyBorder="1" applyAlignment="1">
      <alignment horizontal="center" vertical="center" wrapText="1"/>
    </xf>
    <xf numFmtId="179" fontId="12" fillId="0" borderId="2" xfId="50" applyNumberFormat="1" applyFont="1" applyBorder="1" applyAlignment="1">
      <alignment horizontal="center" vertical="center" wrapText="1"/>
    </xf>
    <xf numFmtId="179" fontId="16" fillId="0" borderId="2" xfId="0" applyNumberFormat="1" applyFont="1" applyBorder="1" applyAlignment="1">
      <alignment horizontal="center" vertical="center" wrapText="1"/>
    </xf>
    <xf numFmtId="179" fontId="8" fillId="0" borderId="7" xfId="0" applyNumberFormat="1" applyFont="1" applyBorder="1" applyAlignment="1">
      <alignment horizontal="center" vertical="center" wrapText="1"/>
    </xf>
    <xf numFmtId="179" fontId="8" fillId="0" borderId="2" xfId="50" applyNumberFormat="1" applyFont="1" applyBorder="1" applyAlignment="1">
      <alignment horizontal="center" vertical="center" wrapText="1"/>
    </xf>
    <xf numFmtId="179" fontId="8" fillId="0" borderId="6" xfId="0" applyNumberFormat="1" applyFont="1" applyBorder="1" applyAlignment="1">
      <alignment horizontal="center" vertical="center" wrapText="1"/>
    </xf>
    <xf numFmtId="179" fontId="7" fillId="0" borderId="2" xfId="0" applyNumberFormat="1" applyFont="1" applyBorder="1" applyAlignment="1">
      <alignment horizontal="center" vertical="center" wrapText="1"/>
    </xf>
    <xf numFmtId="179" fontId="17" fillId="0" borderId="2" xfId="0" applyNumberFormat="1" applyFont="1" applyBorder="1" applyAlignment="1">
      <alignment horizontal="center" vertical="center" wrapText="1"/>
    </xf>
    <xf numFmtId="2" fontId="0" fillId="0" borderId="1" xfId="0" applyNumberFormat="1" applyBorder="1" applyAlignment="1">
      <alignment horizontal="center" vertical="center"/>
    </xf>
    <xf numFmtId="49" fontId="7"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0" fontId="1" fillId="2" borderId="12"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3" fillId="2" borderId="12" xfId="0" applyFont="1" applyFill="1" applyBorder="1" applyAlignment="1">
      <alignment horizontal="left" vertical="center" wrapText="1"/>
    </xf>
    <xf numFmtId="176" fontId="4" fillId="0" borderId="12" xfId="52" applyFont="1" applyBorder="1" applyAlignment="1">
      <alignment horizontal="center" vertical="center"/>
    </xf>
    <xf numFmtId="178" fontId="5" fillId="0" borderId="2" xfId="53" applyNumberFormat="1" applyFont="1" applyFill="1" applyBorder="1" applyAlignment="1">
      <alignment horizontal="center" vertical="center" wrapText="1"/>
    </xf>
    <xf numFmtId="178" fontId="5" fillId="0" borderId="12" xfId="53" applyNumberFormat="1" applyFont="1" applyFill="1" applyBorder="1" applyAlignment="1">
      <alignment horizontal="center" vertical="center" wrapText="1"/>
    </xf>
    <xf numFmtId="178" fontId="6" fillId="0" borderId="2" xfId="53" applyNumberFormat="1" applyFont="1" applyFill="1" applyBorder="1" applyAlignment="1">
      <alignment horizontal="center" vertical="center" wrapText="1"/>
    </xf>
    <xf numFmtId="178" fontId="6" fillId="0" borderId="12" xfId="53" applyNumberFormat="1" applyFont="1" applyFill="1" applyBorder="1" applyAlignment="1">
      <alignment horizontal="center" vertical="center" wrapText="1"/>
    </xf>
    <xf numFmtId="178" fontId="8" fillId="3" borderId="6" xfId="0" applyNumberFormat="1" applyFont="1" applyFill="1" applyBorder="1" applyAlignment="1">
      <alignment horizontal="center" vertical="center" wrapText="1"/>
    </xf>
    <xf numFmtId="178" fontId="10" fillId="3" borderId="13" xfId="0" applyNumberFormat="1" applyFont="1" applyFill="1" applyBorder="1" applyAlignment="1">
      <alignment horizontal="center" vertical="center" wrapText="1"/>
    </xf>
    <xf numFmtId="0" fontId="9" fillId="0" borderId="12" xfId="0" applyFont="1" applyBorder="1" applyAlignment="1">
      <alignment horizontal="center" vertical="center"/>
    </xf>
    <xf numFmtId="178" fontId="10" fillId="0" borderId="2" xfId="0" applyNumberFormat="1" applyFont="1" applyBorder="1" applyAlignment="1">
      <alignment horizontal="center" vertical="center" wrapText="1"/>
    </xf>
    <xf numFmtId="178" fontId="10" fillId="0" borderId="12" xfId="0" applyNumberFormat="1" applyFont="1" applyBorder="1" applyAlignment="1">
      <alignment horizontal="center" vertical="center" wrapText="1"/>
    </xf>
    <xf numFmtId="178" fontId="8" fillId="0" borderId="2" xfId="51" applyNumberFormat="1" applyFont="1" applyBorder="1" applyAlignment="1">
      <alignment horizontal="center" vertical="center" wrapText="1"/>
    </xf>
    <xf numFmtId="178" fontId="8" fillId="0" borderId="12" xfId="0" applyNumberFormat="1" applyFont="1" applyBorder="1" applyAlignment="1">
      <alignment horizontal="center" vertical="center" wrapText="1"/>
    </xf>
    <xf numFmtId="178" fontId="8" fillId="0" borderId="2" xfId="0" applyNumberFormat="1" applyFont="1" applyBorder="1" applyAlignment="1">
      <alignment horizontal="center" vertical="center" wrapText="1"/>
    </xf>
    <xf numFmtId="178" fontId="8" fillId="3" borderId="13" xfId="0" applyNumberFormat="1" applyFont="1" applyFill="1" applyBorder="1" applyAlignment="1">
      <alignment horizontal="center" vertical="center" wrapText="1"/>
    </xf>
    <xf numFmtId="178" fontId="12" fillId="0" borderId="11" xfId="0" applyNumberFormat="1" applyFont="1" applyBorder="1" applyAlignment="1">
      <alignment horizontal="center" vertical="center"/>
    </xf>
    <xf numFmtId="178" fontId="10" fillId="0" borderId="14" xfId="0" applyNumberFormat="1" applyFont="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Continuum Price List 2005 v1.30 with peripherals" xfId="49"/>
    <cellStyle name="常规 2" xfId="50"/>
    <cellStyle name="常规_Sheet1" xfId="51"/>
    <cellStyle name="常规_配置举例说明：点表及设备清单" xfId="52"/>
    <cellStyle name="千位分隔_配置举例说明：点表及设备清单"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tabSelected="1" workbookViewId="0">
      <selection activeCell="M6" sqref="M6"/>
    </sheetView>
  </sheetViews>
  <sheetFormatPr defaultColWidth="9" defaultRowHeight="14.25"/>
  <cols>
    <col min="1" max="1" width="4.55833333333333" style="1" customWidth="1"/>
    <col min="2" max="2" width="11.4416666666667" customWidth="1"/>
    <col min="3" max="3" width="8.10833333333333" style="1" customWidth="1"/>
    <col min="4" max="4" width="24" style="1" customWidth="1"/>
    <col min="5" max="5" width="65" style="1" customWidth="1"/>
    <col min="6" max="6" width="7.55833333333333" style="1" customWidth="1"/>
    <col min="7" max="7" width="4.55833333333333" customWidth="1"/>
    <col min="8" max="8" width="4.33333333333333" customWidth="1"/>
    <col min="9" max="9" width="8.55833333333333" style="2" customWidth="1"/>
    <col min="10" max="10" width="16.2166666666667" style="2" customWidth="1"/>
  </cols>
  <sheetData>
    <row r="1" ht="25.05" customHeight="1" spans="1:10">
      <c r="A1" s="3" t="s">
        <v>0</v>
      </c>
      <c r="B1" s="4"/>
      <c r="C1" s="4"/>
      <c r="D1" s="4"/>
      <c r="E1" s="4"/>
      <c r="F1" s="4"/>
      <c r="G1" s="4"/>
      <c r="H1" s="4"/>
      <c r="I1" s="4"/>
      <c r="J1" s="78"/>
    </row>
    <row r="2" ht="25.05" customHeight="1" spans="1:10">
      <c r="A2" s="5" t="s">
        <v>1</v>
      </c>
      <c r="B2" s="6"/>
      <c r="C2" s="6"/>
      <c r="D2" s="6"/>
      <c r="E2" s="6"/>
      <c r="F2" s="6"/>
      <c r="G2" s="6"/>
      <c r="H2" s="6"/>
      <c r="I2" s="6"/>
      <c r="J2" s="79"/>
    </row>
    <row r="3" ht="25.05" customHeight="1" spans="1:10">
      <c r="A3" s="7" t="s">
        <v>2</v>
      </c>
      <c r="B3" s="8"/>
      <c r="C3" s="8"/>
      <c r="D3" s="8"/>
      <c r="E3" s="8"/>
      <c r="F3" s="8"/>
      <c r="G3" s="8"/>
      <c r="H3" s="8"/>
      <c r="I3" s="8"/>
      <c r="J3" s="80"/>
    </row>
    <row r="4" ht="25.05" customHeight="1" spans="1:10">
      <c r="A4" s="9" t="s">
        <v>3</v>
      </c>
      <c r="B4" s="10"/>
      <c r="C4" s="10"/>
      <c r="D4" s="10"/>
      <c r="E4" s="10"/>
      <c r="F4" s="10"/>
      <c r="G4" s="10"/>
      <c r="H4" s="10"/>
      <c r="I4" s="10"/>
      <c r="J4" s="81"/>
    </row>
    <row r="5" ht="25.05" customHeight="1" spans="1:10">
      <c r="A5" s="11" t="s">
        <v>4</v>
      </c>
      <c r="B5" s="12" t="s">
        <v>5</v>
      </c>
      <c r="C5" s="12"/>
      <c r="D5" s="12" t="s">
        <v>6</v>
      </c>
      <c r="E5" s="12" t="s">
        <v>7</v>
      </c>
      <c r="F5" s="12" t="s">
        <v>8</v>
      </c>
      <c r="G5" s="12" t="s">
        <v>9</v>
      </c>
      <c r="H5" s="13" t="s">
        <v>10</v>
      </c>
      <c r="I5" s="82" t="s">
        <v>11</v>
      </c>
      <c r="J5" s="83" t="s">
        <v>12</v>
      </c>
    </row>
    <row r="6" ht="339" customHeight="1" spans="1:10">
      <c r="A6" s="11" t="s">
        <v>13</v>
      </c>
      <c r="B6" s="14" t="s">
        <v>14</v>
      </c>
      <c r="C6" s="15"/>
      <c r="D6" s="12"/>
      <c r="E6" s="16" t="s">
        <v>15</v>
      </c>
      <c r="F6" s="17" t="s">
        <v>16</v>
      </c>
      <c r="G6" s="12" t="s">
        <v>17</v>
      </c>
      <c r="H6" s="13">
        <v>1</v>
      </c>
      <c r="I6" s="82"/>
      <c r="J6" s="83"/>
    </row>
    <row r="7" ht="25.05" customHeight="1" spans="1:10">
      <c r="A7" s="18" t="s">
        <v>18</v>
      </c>
      <c r="B7" s="19" t="s">
        <v>19</v>
      </c>
      <c r="C7" s="19"/>
      <c r="D7" s="19" t="s">
        <v>20</v>
      </c>
      <c r="E7" s="17" t="s">
        <v>21</v>
      </c>
      <c r="F7" s="17" t="s">
        <v>16</v>
      </c>
      <c r="G7" s="19" t="s">
        <v>17</v>
      </c>
      <c r="H7" s="20">
        <v>1</v>
      </c>
      <c r="I7" s="84"/>
      <c r="J7" s="85"/>
    </row>
    <row r="8" ht="25.05" customHeight="1" spans="1:10">
      <c r="A8" s="18" t="s">
        <v>22</v>
      </c>
      <c r="B8" s="19" t="s">
        <v>23</v>
      </c>
      <c r="C8" s="19"/>
      <c r="D8" s="19" t="s">
        <v>24</v>
      </c>
      <c r="E8" s="17" t="s">
        <v>25</v>
      </c>
      <c r="F8" s="17" t="s">
        <v>16</v>
      </c>
      <c r="G8" s="19" t="s">
        <v>17</v>
      </c>
      <c r="H8" s="20">
        <v>1</v>
      </c>
      <c r="I8" s="84"/>
      <c r="J8" s="85"/>
    </row>
    <row r="9" ht="25.05" customHeight="1" spans="1:10">
      <c r="A9" s="18" t="s">
        <v>26</v>
      </c>
      <c r="B9" s="19" t="s">
        <v>27</v>
      </c>
      <c r="C9" s="19"/>
      <c r="D9" s="21" t="s">
        <v>28</v>
      </c>
      <c r="E9" s="22" t="s">
        <v>29</v>
      </c>
      <c r="F9" s="17" t="s">
        <v>30</v>
      </c>
      <c r="G9" s="19" t="s">
        <v>17</v>
      </c>
      <c r="H9" s="20">
        <v>1</v>
      </c>
      <c r="I9" s="84"/>
      <c r="J9" s="85"/>
    </row>
    <row r="10" ht="25.05" customHeight="1" spans="1:10">
      <c r="A10" s="18" t="s">
        <v>31</v>
      </c>
      <c r="B10" s="19" t="s">
        <v>32</v>
      </c>
      <c r="C10" s="19"/>
      <c r="D10" s="19" t="s">
        <v>33</v>
      </c>
      <c r="E10" s="17" t="s">
        <v>34</v>
      </c>
      <c r="F10" s="17" t="s">
        <v>30</v>
      </c>
      <c r="G10" s="19" t="s">
        <v>17</v>
      </c>
      <c r="H10" s="20">
        <v>1</v>
      </c>
      <c r="I10" s="84"/>
      <c r="J10" s="85"/>
    </row>
    <row r="11" ht="28.05" customHeight="1" spans="1:10">
      <c r="A11" s="18" t="s">
        <v>35</v>
      </c>
      <c r="B11" s="19" t="s">
        <v>36</v>
      </c>
      <c r="C11" s="19"/>
      <c r="D11" s="19" t="s">
        <v>37</v>
      </c>
      <c r="E11" s="17" t="s">
        <v>38</v>
      </c>
      <c r="F11" s="17" t="s">
        <v>39</v>
      </c>
      <c r="G11" s="19" t="s">
        <v>17</v>
      </c>
      <c r="H11" s="20">
        <v>1</v>
      </c>
      <c r="I11" s="84"/>
      <c r="J11" s="85"/>
    </row>
    <row r="12" ht="25.05" customHeight="1" spans="1:10">
      <c r="A12" s="18" t="s">
        <v>40</v>
      </c>
      <c r="B12" s="19" t="s">
        <v>41</v>
      </c>
      <c r="C12" s="19"/>
      <c r="D12" s="19" t="s">
        <v>42</v>
      </c>
      <c r="E12" s="17" t="s">
        <v>43</v>
      </c>
      <c r="F12" s="17" t="s">
        <v>39</v>
      </c>
      <c r="G12" s="19" t="s">
        <v>17</v>
      </c>
      <c r="H12" s="20">
        <v>1</v>
      </c>
      <c r="I12" s="84"/>
      <c r="J12" s="85"/>
    </row>
    <row r="13" ht="28.95" customHeight="1" spans="1:10">
      <c r="A13" s="18" t="s">
        <v>44</v>
      </c>
      <c r="B13" s="19" t="s">
        <v>45</v>
      </c>
      <c r="C13" s="19"/>
      <c r="D13" s="19" t="s">
        <v>46</v>
      </c>
      <c r="E13" s="17" t="s">
        <v>47</v>
      </c>
      <c r="F13" s="17" t="s">
        <v>39</v>
      </c>
      <c r="G13" s="19" t="s">
        <v>17</v>
      </c>
      <c r="H13" s="20">
        <v>1</v>
      </c>
      <c r="I13" s="84"/>
      <c r="J13" s="85"/>
    </row>
    <row r="14" ht="28.95" customHeight="1" spans="1:10">
      <c r="A14" s="18" t="s">
        <v>48</v>
      </c>
      <c r="B14" s="19" t="s">
        <v>49</v>
      </c>
      <c r="C14" s="19"/>
      <c r="D14" s="19" t="s">
        <v>50</v>
      </c>
      <c r="E14" s="17" t="s">
        <v>51</v>
      </c>
      <c r="F14" s="17" t="s">
        <v>39</v>
      </c>
      <c r="G14" s="19" t="s">
        <v>17</v>
      </c>
      <c r="H14" s="20">
        <v>1</v>
      </c>
      <c r="I14" s="84"/>
      <c r="J14" s="85"/>
    </row>
    <row r="15" ht="25.05" customHeight="1" spans="1:10">
      <c r="A15" s="18" t="s">
        <v>52</v>
      </c>
      <c r="B15" s="19" t="s">
        <v>53</v>
      </c>
      <c r="C15" s="19"/>
      <c r="D15" s="19" t="s">
        <v>54</v>
      </c>
      <c r="E15" s="17" t="s">
        <v>55</v>
      </c>
      <c r="F15" s="17" t="s">
        <v>56</v>
      </c>
      <c r="G15" s="19" t="s">
        <v>17</v>
      </c>
      <c r="H15" s="20">
        <v>1</v>
      </c>
      <c r="I15" s="84"/>
      <c r="J15" s="85"/>
    </row>
    <row r="16" ht="49" customHeight="1" spans="1:10">
      <c r="A16" s="18" t="s">
        <v>57</v>
      </c>
      <c r="B16" s="23" t="s">
        <v>58</v>
      </c>
      <c r="C16" s="17"/>
      <c r="D16" s="19" t="s">
        <v>59</v>
      </c>
      <c r="E16" s="19" t="s">
        <v>60</v>
      </c>
      <c r="F16" s="19" t="s">
        <v>61</v>
      </c>
      <c r="G16" s="19" t="s">
        <v>17</v>
      </c>
      <c r="H16" s="20">
        <v>1</v>
      </c>
      <c r="I16" s="84"/>
      <c r="J16" s="85"/>
    </row>
    <row r="17" ht="25.05" customHeight="1" spans="1:10">
      <c r="A17" s="24" t="s">
        <v>62</v>
      </c>
      <c r="B17" s="25"/>
      <c r="C17" s="25"/>
      <c r="D17" s="25"/>
      <c r="E17" s="25"/>
      <c r="F17" s="25"/>
      <c r="G17" s="25"/>
      <c r="H17" s="25"/>
      <c r="I17" s="86"/>
      <c r="J17" s="87">
        <f>SUM(J7:J16)</f>
        <v>0</v>
      </c>
    </row>
    <row r="18" ht="25.05" customHeight="1" spans="1:10">
      <c r="A18" s="26" t="s">
        <v>63</v>
      </c>
      <c r="B18" s="27"/>
      <c r="C18" s="27"/>
      <c r="D18" s="27"/>
      <c r="E18" s="27"/>
      <c r="F18" s="27"/>
      <c r="G18" s="27"/>
      <c r="H18" s="27"/>
      <c r="I18" s="27"/>
      <c r="J18" s="88"/>
    </row>
    <row r="19" ht="25.05" customHeight="1" spans="1:10">
      <c r="A19" s="28">
        <f>1</f>
        <v>1</v>
      </c>
      <c r="B19" s="29" t="s">
        <v>64</v>
      </c>
      <c r="C19" s="30"/>
      <c r="D19" s="30"/>
      <c r="E19" s="30"/>
      <c r="F19" s="30"/>
      <c r="G19" s="31"/>
      <c r="H19" s="32"/>
      <c r="I19" s="89"/>
      <c r="J19" s="90"/>
    </row>
    <row r="20" ht="135" customHeight="1" spans="1:10">
      <c r="A20" s="33">
        <f>A19+0.1</f>
        <v>1.1</v>
      </c>
      <c r="B20" s="34" t="s">
        <v>65</v>
      </c>
      <c r="C20" s="34" t="s">
        <v>66</v>
      </c>
      <c r="D20" s="35" t="s">
        <v>67</v>
      </c>
      <c r="E20" s="36" t="s">
        <v>68</v>
      </c>
      <c r="F20" s="37" t="s">
        <v>39</v>
      </c>
      <c r="G20" s="35" t="s">
        <v>69</v>
      </c>
      <c r="H20" s="38">
        <v>8</v>
      </c>
      <c r="I20" s="91"/>
      <c r="J20" s="92"/>
    </row>
    <row r="21" ht="55.2" customHeight="1" spans="1:10">
      <c r="A21" s="33">
        <f>A20+0.1</f>
        <v>1.2</v>
      </c>
      <c r="B21" s="34"/>
      <c r="C21" s="34" t="s">
        <v>70</v>
      </c>
      <c r="D21" s="35" t="s">
        <v>71</v>
      </c>
      <c r="E21" s="39" t="s">
        <v>72</v>
      </c>
      <c r="F21" s="37" t="s">
        <v>39</v>
      </c>
      <c r="G21" s="35" t="s">
        <v>69</v>
      </c>
      <c r="H21" s="38">
        <v>8</v>
      </c>
      <c r="I21" s="91"/>
      <c r="J21" s="92"/>
    </row>
    <row r="22" ht="55.2" customHeight="1" spans="1:10">
      <c r="A22" s="33">
        <f>A21+0.1</f>
        <v>1.3</v>
      </c>
      <c r="B22" s="34"/>
      <c r="C22" s="34" t="s">
        <v>73</v>
      </c>
      <c r="D22" s="35" t="s">
        <v>74</v>
      </c>
      <c r="E22" s="39" t="s">
        <v>75</v>
      </c>
      <c r="F22" s="37" t="s">
        <v>39</v>
      </c>
      <c r="G22" s="35" t="s">
        <v>69</v>
      </c>
      <c r="H22" s="38">
        <v>8</v>
      </c>
      <c r="I22" s="91"/>
      <c r="J22" s="92"/>
    </row>
    <row r="23" ht="25.05" customHeight="1" spans="1:10">
      <c r="A23" s="33">
        <f t="shared" ref="A23:A28" si="0">A22+0.1</f>
        <v>1.4</v>
      </c>
      <c r="B23" s="34"/>
      <c r="C23" s="34" t="s">
        <v>76</v>
      </c>
      <c r="D23" s="35" t="s">
        <v>77</v>
      </c>
      <c r="E23" s="39" t="s">
        <v>78</v>
      </c>
      <c r="F23" s="37" t="s">
        <v>39</v>
      </c>
      <c r="G23" s="35" t="s">
        <v>69</v>
      </c>
      <c r="H23" s="38">
        <v>8</v>
      </c>
      <c r="I23" s="91"/>
      <c r="J23" s="92"/>
    </row>
    <row r="24" ht="25.05" customHeight="1" spans="1:10">
      <c r="A24" s="33">
        <f t="shared" si="0"/>
        <v>1.5</v>
      </c>
      <c r="B24" s="34"/>
      <c r="C24" s="35" t="s">
        <v>79</v>
      </c>
      <c r="D24" s="35" t="s">
        <v>80</v>
      </c>
      <c r="E24" s="39" t="s">
        <v>81</v>
      </c>
      <c r="F24" s="37" t="s">
        <v>39</v>
      </c>
      <c r="G24" s="35" t="s">
        <v>69</v>
      </c>
      <c r="H24" s="38">
        <v>8</v>
      </c>
      <c r="I24" s="91"/>
      <c r="J24" s="92"/>
    </row>
    <row r="25" ht="25.05" customHeight="1" spans="1:10">
      <c r="A25" s="33">
        <f t="shared" si="0"/>
        <v>1.6</v>
      </c>
      <c r="B25" s="34"/>
      <c r="C25" s="34" t="s">
        <v>82</v>
      </c>
      <c r="D25" s="35" t="s">
        <v>83</v>
      </c>
      <c r="E25" s="39" t="s">
        <v>84</v>
      </c>
      <c r="F25" s="37" t="s">
        <v>39</v>
      </c>
      <c r="G25" s="35" t="s">
        <v>69</v>
      </c>
      <c r="H25" s="38">
        <v>8</v>
      </c>
      <c r="I25" s="91"/>
      <c r="J25" s="92"/>
    </row>
    <row r="26" ht="94" customHeight="1" spans="1:10">
      <c r="A26" s="33">
        <f t="shared" si="0"/>
        <v>1.7</v>
      </c>
      <c r="B26" s="34"/>
      <c r="C26" s="40" t="s">
        <v>85</v>
      </c>
      <c r="D26" s="35" t="s">
        <v>86</v>
      </c>
      <c r="E26" s="41" t="s">
        <v>87</v>
      </c>
      <c r="F26" s="37" t="s">
        <v>88</v>
      </c>
      <c r="G26" s="35" t="s">
        <v>69</v>
      </c>
      <c r="H26" s="38">
        <v>8</v>
      </c>
      <c r="I26" s="91"/>
      <c r="J26" s="92"/>
    </row>
    <row r="27" ht="25.05" customHeight="1" spans="1:10">
      <c r="A27" s="33">
        <f t="shared" si="0"/>
        <v>1.8</v>
      </c>
      <c r="B27" s="34"/>
      <c r="C27" s="40" t="s">
        <v>89</v>
      </c>
      <c r="D27" s="35" t="s">
        <v>90</v>
      </c>
      <c r="E27" s="42" t="s">
        <v>91</v>
      </c>
      <c r="F27" s="37" t="s">
        <v>88</v>
      </c>
      <c r="G27" s="35" t="s">
        <v>69</v>
      </c>
      <c r="H27" s="38">
        <v>8</v>
      </c>
      <c r="I27" s="91"/>
      <c r="J27" s="92"/>
    </row>
    <row r="28" ht="135" customHeight="1" spans="1:10">
      <c r="A28" s="33">
        <f t="shared" si="0"/>
        <v>1.9</v>
      </c>
      <c r="B28" s="35"/>
      <c r="C28" s="34" t="s">
        <v>92</v>
      </c>
      <c r="D28" s="35" t="s">
        <v>93</v>
      </c>
      <c r="E28" s="43" t="s">
        <v>94</v>
      </c>
      <c r="F28" s="37" t="s">
        <v>95</v>
      </c>
      <c r="G28" s="35" t="s">
        <v>96</v>
      </c>
      <c r="H28" s="44">
        <v>8</v>
      </c>
      <c r="I28" s="93"/>
      <c r="J28" s="92"/>
    </row>
    <row r="29" ht="25.05" customHeight="1" spans="1:10">
      <c r="A29" s="28">
        <f>A19+1</f>
        <v>2</v>
      </c>
      <c r="B29" s="45" t="s">
        <v>97</v>
      </c>
      <c r="C29" s="46"/>
      <c r="D29" s="47" t="s">
        <v>98</v>
      </c>
      <c r="E29" s="48"/>
      <c r="F29" s="49"/>
      <c r="G29" s="47"/>
      <c r="H29" s="50"/>
      <c r="I29" s="89"/>
      <c r="J29" s="90"/>
    </row>
    <row r="30" ht="114" customHeight="1" spans="1:10">
      <c r="A30" s="33">
        <f>A29+0.1</f>
        <v>2.1</v>
      </c>
      <c r="B30" s="51" t="s">
        <v>99</v>
      </c>
      <c r="C30" s="34" t="s">
        <v>100</v>
      </c>
      <c r="D30" s="35" t="s">
        <v>101</v>
      </c>
      <c r="E30" s="39" t="s">
        <v>102</v>
      </c>
      <c r="F30" s="52" t="s">
        <v>103</v>
      </c>
      <c r="G30" s="53" t="s">
        <v>104</v>
      </c>
      <c r="H30" s="44">
        <v>4</v>
      </c>
      <c r="I30" s="93"/>
      <c r="J30" s="92"/>
    </row>
    <row r="31" ht="137.4" customHeight="1" spans="1:10">
      <c r="A31" s="33">
        <f>A30+0.1</f>
        <v>2.2</v>
      </c>
      <c r="B31" s="54"/>
      <c r="C31" s="34" t="s">
        <v>92</v>
      </c>
      <c r="D31" s="35" t="s">
        <v>105</v>
      </c>
      <c r="E31" s="55" t="s">
        <v>106</v>
      </c>
      <c r="F31" s="37" t="s">
        <v>95</v>
      </c>
      <c r="G31" s="53" t="s">
        <v>104</v>
      </c>
      <c r="H31" s="44">
        <v>4</v>
      </c>
      <c r="I31" s="93"/>
      <c r="J31" s="92"/>
    </row>
    <row r="32" ht="25.05" customHeight="1" spans="1:10">
      <c r="A32" s="28">
        <f>A24+1</f>
        <v>2.5</v>
      </c>
      <c r="B32" s="45" t="s">
        <v>107</v>
      </c>
      <c r="C32" s="46"/>
      <c r="D32" s="47" t="s">
        <v>108</v>
      </c>
      <c r="E32" s="48"/>
      <c r="F32" s="49"/>
      <c r="G32" s="47"/>
      <c r="H32" s="50"/>
      <c r="I32" s="89"/>
      <c r="J32" s="90"/>
    </row>
    <row r="33" ht="128.4" customHeight="1" spans="1:10">
      <c r="A33" s="33">
        <f>A32+0.1</f>
        <v>2.6</v>
      </c>
      <c r="B33" s="51" t="s">
        <v>99</v>
      </c>
      <c r="C33" s="34" t="s">
        <v>100</v>
      </c>
      <c r="D33" s="35" t="s">
        <v>109</v>
      </c>
      <c r="E33" s="39" t="s">
        <v>110</v>
      </c>
      <c r="F33" s="52" t="s">
        <v>103</v>
      </c>
      <c r="G33" s="53" t="s">
        <v>104</v>
      </c>
      <c r="H33" s="44">
        <v>4</v>
      </c>
      <c r="I33" s="93"/>
      <c r="J33" s="92"/>
    </row>
    <row r="34" ht="128.4" customHeight="1" spans="1:10">
      <c r="A34" s="33">
        <f>A33+0.1</f>
        <v>2.7</v>
      </c>
      <c r="B34" s="54"/>
      <c r="C34" s="34" t="s">
        <v>92</v>
      </c>
      <c r="D34" s="35" t="s">
        <v>111</v>
      </c>
      <c r="E34" s="55" t="s">
        <v>106</v>
      </c>
      <c r="F34" s="37" t="s">
        <v>95</v>
      </c>
      <c r="G34" s="53" t="s">
        <v>104</v>
      </c>
      <c r="H34" s="44">
        <v>4</v>
      </c>
      <c r="I34" s="93"/>
      <c r="J34" s="92"/>
    </row>
    <row r="35" ht="25.05" customHeight="1" spans="1:10">
      <c r="A35" s="28">
        <f>A29+1</f>
        <v>3</v>
      </c>
      <c r="B35" s="56" t="s">
        <v>112</v>
      </c>
      <c r="C35" s="57"/>
      <c r="D35" s="58"/>
      <c r="E35" s="59"/>
      <c r="F35" s="58"/>
      <c r="G35" s="60"/>
      <c r="H35" s="32"/>
      <c r="I35" s="89"/>
      <c r="J35" s="90"/>
    </row>
    <row r="36" ht="38.25" spans="1:10">
      <c r="A36" s="33">
        <f>A35+0.1</f>
        <v>3.1</v>
      </c>
      <c r="B36" s="57" t="s">
        <v>113</v>
      </c>
      <c r="C36" s="61" t="s">
        <v>114</v>
      </c>
      <c r="D36" s="58" t="s">
        <v>115</v>
      </c>
      <c r="E36" s="59" t="s">
        <v>115</v>
      </c>
      <c r="F36" s="61" t="s">
        <v>116</v>
      </c>
      <c r="G36" s="58" t="s">
        <v>69</v>
      </c>
      <c r="H36" s="44">
        <v>24</v>
      </c>
      <c r="I36" s="93"/>
      <c r="J36" s="92"/>
    </row>
    <row r="37" ht="25.5" spans="1:10">
      <c r="A37" s="33">
        <f t="shared" ref="A37:A38" si="1">A36+0.1</f>
        <v>3.2</v>
      </c>
      <c r="B37" s="57"/>
      <c r="C37" s="61" t="s">
        <v>117</v>
      </c>
      <c r="D37" s="58" t="s">
        <v>118</v>
      </c>
      <c r="E37" s="59" t="s">
        <v>118</v>
      </c>
      <c r="F37" s="61" t="s">
        <v>116</v>
      </c>
      <c r="G37" s="58" t="s">
        <v>69</v>
      </c>
      <c r="H37" s="44">
        <v>24</v>
      </c>
      <c r="I37" s="93"/>
      <c r="J37" s="92"/>
    </row>
    <row r="38" ht="25.05" customHeight="1" spans="1:10">
      <c r="A38" s="33">
        <f t="shared" si="1"/>
        <v>3.3</v>
      </c>
      <c r="B38" s="57"/>
      <c r="C38" s="61" t="s">
        <v>119</v>
      </c>
      <c r="D38" s="58" t="s">
        <v>120</v>
      </c>
      <c r="E38" s="62" t="s">
        <v>121</v>
      </c>
      <c r="F38" s="61" t="s">
        <v>122</v>
      </c>
      <c r="G38" s="58" t="s">
        <v>69</v>
      </c>
      <c r="H38" s="44">
        <v>8</v>
      </c>
      <c r="I38" s="93"/>
      <c r="J38" s="92"/>
    </row>
    <row r="39" ht="25.05" customHeight="1" spans="1:10">
      <c r="A39" s="24" t="s">
        <v>123</v>
      </c>
      <c r="B39" s="25"/>
      <c r="C39" s="25"/>
      <c r="D39" s="25"/>
      <c r="E39" s="25"/>
      <c r="F39" s="25"/>
      <c r="G39" s="25"/>
      <c r="H39" s="25"/>
      <c r="I39" s="86"/>
      <c r="J39" s="94">
        <f>SUM(J36:J38)+SUM(J33:J34)+SUM(J30:J31)+SUM(J20:J28)</f>
        <v>0</v>
      </c>
    </row>
    <row r="40" ht="25.05" customHeight="1" spans="1:10">
      <c r="A40" s="28">
        <v>1</v>
      </c>
      <c r="B40" s="63" t="s">
        <v>124</v>
      </c>
      <c r="C40" s="64"/>
      <c r="D40" s="64"/>
      <c r="E40" s="64"/>
      <c r="F40" s="65"/>
      <c r="G40" s="60"/>
      <c r="H40" s="32"/>
      <c r="I40" s="89"/>
      <c r="J40" s="90"/>
    </row>
    <row r="41" spans="1:10">
      <c r="A41" s="66">
        <v>1.1</v>
      </c>
      <c r="B41" s="67" t="s">
        <v>125</v>
      </c>
      <c r="C41" s="44" t="s">
        <v>126</v>
      </c>
      <c r="D41" s="44" t="s">
        <v>127</v>
      </c>
      <c r="E41" s="68" t="s">
        <v>128</v>
      </c>
      <c r="F41" s="69" t="s">
        <v>88</v>
      </c>
      <c r="G41" s="44" t="s">
        <v>129</v>
      </c>
      <c r="H41" s="44">
        <f>120</f>
        <v>120</v>
      </c>
      <c r="I41" s="93"/>
      <c r="J41" s="92"/>
    </row>
    <row r="42" spans="1:10">
      <c r="A42" s="66">
        <v>1.1</v>
      </c>
      <c r="B42" s="70"/>
      <c r="C42" s="44" t="s">
        <v>126</v>
      </c>
      <c r="D42" s="44" t="s">
        <v>130</v>
      </c>
      <c r="E42" s="71" t="s">
        <v>131</v>
      </c>
      <c r="F42" s="69" t="s">
        <v>88</v>
      </c>
      <c r="G42" s="44" t="s">
        <v>129</v>
      </c>
      <c r="H42" s="44">
        <f>120</f>
        <v>120</v>
      </c>
      <c r="I42" s="93"/>
      <c r="J42" s="92"/>
    </row>
    <row r="43" spans="1:10">
      <c r="A43" s="66">
        <v>1.1</v>
      </c>
      <c r="B43" s="70"/>
      <c r="C43" s="44" t="s">
        <v>126</v>
      </c>
      <c r="D43" s="44" t="s">
        <v>132</v>
      </c>
      <c r="E43" s="71" t="s">
        <v>133</v>
      </c>
      <c r="F43" s="69" t="s">
        <v>88</v>
      </c>
      <c r="G43" s="44" t="s">
        <v>129</v>
      </c>
      <c r="H43" s="44">
        <f>120</f>
        <v>120</v>
      </c>
      <c r="I43" s="93"/>
      <c r="J43" s="92"/>
    </row>
    <row r="44" spans="1:10">
      <c r="A44" s="66">
        <v>1.1</v>
      </c>
      <c r="B44" s="70"/>
      <c r="C44" s="44" t="s">
        <v>126</v>
      </c>
      <c r="D44" s="44" t="s">
        <v>134</v>
      </c>
      <c r="E44" s="71" t="s">
        <v>135</v>
      </c>
      <c r="F44" s="69" t="s">
        <v>88</v>
      </c>
      <c r="G44" s="44" t="s">
        <v>129</v>
      </c>
      <c r="H44" s="44">
        <f>120</f>
        <v>120</v>
      </c>
      <c r="I44" s="93"/>
      <c r="J44" s="92"/>
    </row>
    <row r="45" spans="1:10">
      <c r="A45" s="66">
        <v>1.2</v>
      </c>
      <c r="B45" s="70"/>
      <c r="C45" s="67" t="s">
        <v>136</v>
      </c>
      <c r="D45" s="44" t="s">
        <v>137</v>
      </c>
      <c r="E45" s="71" t="s">
        <v>138</v>
      </c>
      <c r="F45" s="69" t="s">
        <v>88</v>
      </c>
      <c r="G45" s="44" t="s">
        <v>129</v>
      </c>
      <c r="H45" s="44">
        <v>300</v>
      </c>
      <c r="I45" s="93"/>
      <c r="J45" s="92"/>
    </row>
    <row r="46" spans="1:10">
      <c r="A46" s="66">
        <v>1.3</v>
      </c>
      <c r="B46" s="70"/>
      <c r="C46" s="70"/>
      <c r="D46" s="44" t="s">
        <v>139</v>
      </c>
      <c r="E46" s="68" t="s">
        <v>140</v>
      </c>
      <c r="F46" s="69" t="s">
        <v>88</v>
      </c>
      <c r="G46" s="44" t="s">
        <v>129</v>
      </c>
      <c r="H46" s="44">
        <v>600</v>
      </c>
      <c r="I46" s="93"/>
      <c r="J46" s="92"/>
    </row>
    <row r="47" spans="1:10">
      <c r="A47" s="66">
        <v>1.4</v>
      </c>
      <c r="B47" s="70"/>
      <c r="C47" s="70"/>
      <c r="D47" s="44" t="s">
        <v>141</v>
      </c>
      <c r="E47" s="71" t="s">
        <v>142</v>
      </c>
      <c r="F47" s="69" t="s">
        <v>88</v>
      </c>
      <c r="G47" s="44" t="s">
        <v>129</v>
      </c>
      <c r="H47" s="44">
        <v>600</v>
      </c>
      <c r="I47" s="93"/>
      <c r="J47" s="92"/>
    </row>
    <row r="48" spans="1:10">
      <c r="A48" s="66">
        <v>1.5</v>
      </c>
      <c r="B48" s="70"/>
      <c r="C48" s="70"/>
      <c r="D48" s="44" t="s">
        <v>143</v>
      </c>
      <c r="E48" s="71" t="s">
        <v>144</v>
      </c>
      <c r="F48" s="69" t="s">
        <v>88</v>
      </c>
      <c r="G48" s="44" t="s">
        <v>129</v>
      </c>
      <c r="H48" s="44">
        <v>500</v>
      </c>
      <c r="I48" s="93"/>
      <c r="J48" s="92"/>
    </row>
    <row r="49" spans="1:10">
      <c r="A49" s="66">
        <v>1.6</v>
      </c>
      <c r="B49" s="70"/>
      <c r="C49" s="70"/>
      <c r="D49" s="44" t="s">
        <v>145</v>
      </c>
      <c r="E49" s="71" t="s">
        <v>146</v>
      </c>
      <c r="F49" s="69" t="s">
        <v>88</v>
      </c>
      <c r="G49" s="44" t="s">
        <v>129</v>
      </c>
      <c r="H49" s="44">
        <v>300</v>
      </c>
      <c r="I49" s="93"/>
      <c r="J49" s="92"/>
    </row>
    <row r="50" spans="1:10">
      <c r="A50" s="66">
        <v>1.7</v>
      </c>
      <c r="B50" s="70"/>
      <c r="C50" s="70"/>
      <c r="D50" s="44" t="s">
        <v>147</v>
      </c>
      <c r="E50" s="71" t="s">
        <v>148</v>
      </c>
      <c r="F50" s="69" t="s">
        <v>88</v>
      </c>
      <c r="G50" s="44" t="s">
        <v>129</v>
      </c>
      <c r="H50" s="44">
        <v>500</v>
      </c>
      <c r="I50" s="93"/>
      <c r="J50" s="92"/>
    </row>
    <row r="51" ht="33.6" customHeight="1" spans="1:10">
      <c r="A51" s="66">
        <v>1.8</v>
      </c>
      <c r="B51" s="72"/>
      <c r="C51" s="72"/>
      <c r="D51" s="44" t="s">
        <v>149</v>
      </c>
      <c r="E51" s="68" t="s">
        <v>150</v>
      </c>
      <c r="F51" s="69" t="s">
        <v>88</v>
      </c>
      <c r="G51" s="44" t="s">
        <v>129</v>
      </c>
      <c r="H51" s="44">
        <v>850</v>
      </c>
      <c r="I51" s="93"/>
      <c r="J51" s="92"/>
    </row>
    <row r="52" ht="24" spans="1:10">
      <c r="A52" s="66">
        <v>1.9</v>
      </c>
      <c r="B52" s="73" t="s">
        <v>151</v>
      </c>
      <c r="C52" s="73" t="s">
        <v>152</v>
      </c>
      <c r="D52" s="44" t="s">
        <v>153</v>
      </c>
      <c r="E52" s="68" t="s">
        <v>154</v>
      </c>
      <c r="F52" s="74" t="s">
        <v>88</v>
      </c>
      <c r="G52" s="44" t="s">
        <v>129</v>
      </c>
      <c r="H52" s="44">
        <v>210</v>
      </c>
      <c r="I52" s="93"/>
      <c r="J52" s="92"/>
    </row>
    <row r="53" spans="1:10">
      <c r="A53" s="75">
        <v>1.1</v>
      </c>
      <c r="B53" s="73" t="s">
        <v>155</v>
      </c>
      <c r="C53" s="44" t="s">
        <v>156</v>
      </c>
      <c r="D53" s="44" t="s">
        <v>157</v>
      </c>
      <c r="E53" s="68" t="s">
        <v>154</v>
      </c>
      <c r="F53" s="74" t="s">
        <v>88</v>
      </c>
      <c r="G53" s="44" t="s">
        <v>129</v>
      </c>
      <c r="H53" s="44">
        <v>200</v>
      </c>
      <c r="I53" s="93"/>
      <c r="J53" s="92"/>
    </row>
    <row r="54" ht="25.05" customHeight="1" spans="1:10">
      <c r="A54" s="24" t="s">
        <v>158</v>
      </c>
      <c r="B54" s="25"/>
      <c r="C54" s="25"/>
      <c r="D54" s="25"/>
      <c r="E54" s="25"/>
      <c r="F54" s="25"/>
      <c r="G54" s="25"/>
      <c r="H54" s="25"/>
      <c r="I54" s="86"/>
      <c r="J54" s="94">
        <f>SUM(J41:J53)</f>
        <v>0</v>
      </c>
    </row>
    <row r="55" ht="25.05" customHeight="1" spans="1:10">
      <c r="A55" s="76" t="s">
        <v>159</v>
      </c>
      <c r="B55" s="77"/>
      <c r="C55" s="77"/>
      <c r="D55" s="77"/>
      <c r="E55" s="77"/>
      <c r="F55" s="77"/>
      <c r="G55" s="77"/>
      <c r="H55" s="77"/>
      <c r="I55" s="95" t="s">
        <v>160</v>
      </c>
      <c r="J55" s="96">
        <f>(J17+J39+J54)</f>
        <v>0</v>
      </c>
    </row>
    <row r="57" spans="2:2">
      <c r="B57" t="s">
        <v>161</v>
      </c>
    </row>
  </sheetData>
  <mergeCells count="32">
    <mergeCell ref="A1:J1"/>
    <mergeCell ref="A2:J2"/>
    <mergeCell ref="A3:J3"/>
    <mergeCell ref="A4:J4"/>
    <mergeCell ref="B5:C5"/>
    <mergeCell ref="B6:C6"/>
    <mergeCell ref="B7:C7"/>
    <mergeCell ref="B8:C8"/>
    <mergeCell ref="B9:C9"/>
    <mergeCell ref="B10:C10"/>
    <mergeCell ref="B11:C11"/>
    <mergeCell ref="B12:C12"/>
    <mergeCell ref="B13:C13"/>
    <mergeCell ref="B14:C14"/>
    <mergeCell ref="B15:C15"/>
    <mergeCell ref="B16:C16"/>
    <mergeCell ref="A17:H17"/>
    <mergeCell ref="A18:J18"/>
    <mergeCell ref="B19:C19"/>
    <mergeCell ref="B29:C29"/>
    <mergeCell ref="B32:C32"/>
    <mergeCell ref="B35:C35"/>
    <mergeCell ref="A39:H39"/>
    <mergeCell ref="B40:F40"/>
    <mergeCell ref="A54:H54"/>
    <mergeCell ref="A55:H55"/>
    <mergeCell ref="B20:B28"/>
    <mergeCell ref="B30:B31"/>
    <mergeCell ref="B33:B34"/>
    <mergeCell ref="B36:B38"/>
    <mergeCell ref="B41:B51"/>
    <mergeCell ref="C45:C51"/>
  </mergeCells>
  <pageMargins left="0.55" right="0.5118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偶</cp:lastModifiedBy>
  <dcterms:created xsi:type="dcterms:W3CDTF">2023-07-14T09:17:00Z</dcterms:created>
  <dcterms:modified xsi:type="dcterms:W3CDTF">2023-10-24T03:36:17Z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DFFFABC79EF04E27B0E335FB87AE7AD0_13</vt:lpwstr>
  </property>
</Properties>
</file>