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预算项目绩效自评情况表" sheetId="1" r:id="rId1"/>
  </sheets>
  <definedNames>
    <definedName name="_xlnm._FilterDatabase" localSheetId="0" hidden="1">预算项目绩效自评情况表!$A$6:$AG$176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Acer</author>
  </authors>
  <commentList>
    <comment ref="C93" authorId="0">
      <text>
        <r>
          <rPr>
            <b/>
            <sz val="9"/>
            <rFont val="宋体"/>
            <charset val="134"/>
          </rPr>
          <t>Acer:</t>
        </r>
        <r>
          <rPr>
            <sz val="9"/>
            <rFont val="宋体"/>
            <charset val="134"/>
          </rPr>
          <t xml:space="preserve">
项目当年结转1185元</t>
        </r>
      </text>
    </comment>
  </commentList>
</comments>
</file>

<file path=xl/sharedStrings.xml><?xml version="1.0" encoding="utf-8"?>
<sst xmlns="http://schemas.openxmlformats.org/spreadsheetml/2006/main" count="3611" uniqueCount="806">
  <si>
    <t>附件2：</t>
  </si>
  <si>
    <t>2021年度部门预算项目绩效自评表</t>
  </si>
  <si>
    <t>部门名称（盖章）：深圳市龙岗区宝龙街道办事处（本级）</t>
  </si>
  <si>
    <t>单位：万元</t>
  </si>
  <si>
    <t>序号</t>
  </si>
  <si>
    <t>部门名称</t>
  </si>
  <si>
    <t>项目名称</t>
  </si>
  <si>
    <t>是否基建</t>
  </si>
  <si>
    <t>项目年度预算金额</t>
  </si>
  <si>
    <t>实际支出金额</t>
  </si>
  <si>
    <t>预算支出执行率</t>
  </si>
  <si>
    <t>年初绩效目标</t>
  </si>
  <si>
    <t>绩效目标整体完成情况</t>
  </si>
  <si>
    <t>产出目标</t>
  </si>
  <si>
    <t>效益目标</t>
  </si>
  <si>
    <t>满意度指标</t>
  </si>
  <si>
    <t>项目执行中存在的问题</t>
  </si>
  <si>
    <t>整改情况</t>
  </si>
  <si>
    <t>合计</t>
  </si>
  <si>
    <t>其中：财政拨款</t>
  </si>
  <si>
    <t>非财政资金</t>
  </si>
  <si>
    <t>数量指标</t>
  </si>
  <si>
    <t>质量指标</t>
  </si>
  <si>
    <t>时效指标</t>
  </si>
  <si>
    <t>经济效益指标</t>
  </si>
  <si>
    <t>社会效益指标</t>
  </si>
  <si>
    <t>生态效益指标</t>
  </si>
  <si>
    <t>服务对象满意度指标</t>
  </si>
  <si>
    <t>一般公共预算</t>
  </si>
  <si>
    <t>政府性基金</t>
  </si>
  <si>
    <t>国有资本经营</t>
  </si>
  <si>
    <t>年度指标内容</t>
  </si>
  <si>
    <t>完成情况</t>
  </si>
  <si>
    <t>001宝龙街道本级</t>
  </si>
  <si>
    <t>人大事务</t>
  </si>
  <si>
    <t>非基建项目</t>
  </si>
  <si>
    <t>1. 代表开展调研、视察、建议督办、评议、执法检查等履职活动；每年8月份“代表活动月”期间各类会议、调研、督办、宣传等活动。
2.开展走访市区人大代表活动。
3.保障龙新社区人大代表联络站“代表议事会”顺利开展。
4.南约、同乐人大角建设。</t>
  </si>
  <si>
    <t>1.按照年度工作计划及职能要求，代表开展履职活动。
2.按照年度工作计划，开展相应走访市区人大代表活动。
3.龙新社区开展人大代表联络站“代表议事会”。
4.完成南约、同乐人大角建设工作。</t>
  </si>
  <si>
    <t>1.按计划完成人大履职活动的召开。
2.按计划完成走访活动。
3.龙新社区开展人大代表联络站“代表议事会”顺利召开。
4.完成南约、同乐人大角建设工作。</t>
  </si>
  <si>
    <t>1.各类活动和会议顺利召开。
2.会议决策率≥90%。</t>
  </si>
  <si>
    <t>2020年12月31日前完成</t>
  </si>
  <si>
    <t>完成</t>
  </si>
  <si>
    <t>资金使用率≥90%</t>
  </si>
  <si>
    <t>1.信息安全保障覆盖程度100%覆盖。
2.政务服务大厅服务工作效率提升。
3.政务大厅服务人性化。</t>
  </si>
  <si>
    <t>不适用</t>
  </si>
  <si>
    <t>政务大厅服务对象满意度≥90%</t>
  </si>
  <si>
    <t>无</t>
  </si>
  <si>
    <t>党政事务</t>
  </si>
  <si>
    <t>1.完成行政服务大厅建设确保正常运行。主要工作包括：耗材采购、服务一体机采购、日常运行经费、网络及设备运维。
2.文印会务，包括荣誉册、制度汇编、电话本、红头纸、信封、会议记录本、会议横幅、会议材料等印刷。
3.聘请专业的网络信息安全公司协助街道做好《信息安全联合检查工作方案》中要求的各项工作。
4.做好信息安全管理、档案管理、党政信息管理、保密工作管理、政务公开工作、街道文献资料信息库管理工作。</t>
  </si>
  <si>
    <t>1.行政大厅建设项目80.36万元：购买窗口政务服务人力资源服务62.64万元；耗材采购、仪器设备运维7万元；日常运行经费10.72万元。
2.文印会务8.6万：制作制度汇编1.2万（设计、制作、印刷共150本）；印制街道通讯录800本，共2.4万；红头纸、会议横幅、文印室设备维保、会议材料等印刷5万。
3.信息安全和网络管理工作67.582万元：聘请专业的网络信息安全公司协助街道做好《信息安全联合检查工作方案》中要求的各项工作31.5万元；聘请专业公司对街道机房终端等进行网络维护费32.242万元；街道短信平台费用3.84万元（电信短信套餐47000条/月、3200元/月）。           4.党政信息项目6万：党政信息稿费3万、工作总结汇编3万，印制、排版、内页设计共两次印制300本。    5.档案系统维护管理2万。        6.街道文献资料信息库管理费用17.82万元：开展日常工作动态收集整理100-150条/月、党政信息采编25-30篇/月、图片采集存档及后期处理200-300张/月、资料库运维。</t>
  </si>
  <si>
    <t>1.行政大厅建设项目70.84万元：购买窗口政务服务人力资源服务61.22万元；耗材采购、制作标示牌、测温仪器设备3万元；大厅窗口工作制服6.62万。
2.文印会务8.6万：制作制度汇编1.786万（设计、制作、印刷共200本）；印制调研成果汇编250本共2.375万；街道通讯录300本，共0.96万；文印室设备维保0.65万；内控建设画册材料等印刷0.456万；录音笔等办公耗材2.373万。
3.信息安全和网络管理工作54.84万元：聘请专业的网络信息安全公司协助街道做好《信息安全联合检查工作方案》中要求的各项工作24万元；聘请专业公司对街道机房终端等进行网络维护费27万元；街道短信平台费用3.84万元（电信短信套餐47000条/月、3200元/月）。 4.党政信息项目2万：党政信息稿费2万，完成发放2019年四季度至2020年二季度稿费。 5.档案系统维护管理2万。6.街道文献资料信息库管理费用17.82万元：完成日常工作动态收集整理2234条、党政信息采编310条、科室图片采集存档4916张及后期处理3053张、完善档案资料库运维。</t>
  </si>
  <si>
    <t>1.保障政服大厅有序运行。
2.各项印刷材料达到约定验收标准。
3.保障网络信息安全。
4.按要求各项管理工作的执行与落实。</t>
  </si>
  <si>
    <t>1.完成政服务大厅建设，合理保障政服大厅有序运行。
2.完成印刷工作计划，印刷工作符合验收标准。
3.完成信息安全联合检查，有效保障网络信息安全。
4.按计划完成各项安全管理工作，完成各项管理工作的执行与落实。</t>
  </si>
  <si>
    <t>统计事务</t>
  </si>
  <si>
    <t>提高统计数据
质量、充分发
挥统计调查在
统计业务工作
的保障作用:
提高统计人员
的业务能力;收
集、整理全
街道国民经济
和社会发展的
基本情况并提
供统计资料。
为推进我区治
理体系和治理
能力现代化、
勇当深圳率
先建设社会
主义现代化
先行区排头
兵提供科学
准确的统计
信息支持。</t>
  </si>
  <si>
    <t>已完成统计工作</t>
  </si>
  <si>
    <t>整体完成成绩优异</t>
  </si>
  <si>
    <t>实现既定质量目标</t>
  </si>
  <si>
    <t>2021年12月31日之前完成</t>
  </si>
  <si>
    <t>资金投入率≥90%</t>
  </si>
  <si>
    <t>投诉次数≤2次</t>
  </si>
  <si>
    <t>0次</t>
  </si>
  <si>
    <t>人口普查（年中追加）</t>
  </si>
  <si>
    <t>第七次全国人口普查工作，可全面掌握全国人口的基本情况，为研究制定人口政策和经济社会发展规划提供依据，为社会公众提供人口统计信息服务，对国家掌握人口状况具有重大意义。</t>
  </si>
  <si>
    <t>已完成人口普查工作</t>
  </si>
  <si>
    <t>全面掌握全国人口的基本情况，为研究制定人口政策和经济社会发展规划提供依据，为社会公众提供人口统计信息服务，对国家掌握人口状况具有重大意义</t>
  </si>
  <si>
    <t>人口普查</t>
  </si>
  <si>
    <t>财政事务</t>
  </si>
  <si>
    <t>充分发挥财政部门积极性，鼓励各部门从实际出发干事，推动形成主动作为、竞相发展的良好局面，进一步推动地方深化财税体制改革，完善预算管理制度，提高财政资金使用效益，逐步建立与实现现代化相适应的现代财政制度。做好街道预算、审计等工作。</t>
  </si>
  <si>
    <t>购买服务数量≥2个</t>
  </si>
  <si>
    <t>11个</t>
  </si>
  <si>
    <t>购买服务成果验收合格率≥90%</t>
  </si>
  <si>
    <t>合格率100%</t>
  </si>
  <si>
    <t>项目完成及时性100%</t>
  </si>
  <si>
    <t>及时率100%</t>
  </si>
  <si>
    <t>提高市场活跃度，提高社会就业率</t>
  </si>
  <si>
    <t>有效提高</t>
  </si>
  <si>
    <t>财政工作满意率≥90%</t>
  </si>
  <si>
    <t>集资事务</t>
  </si>
  <si>
    <t>贯彻执行国家、省、市有关集体资产管理的法律法规，指导监督集体资产的评估和产权交易，为集体资产的管理和运营做好服务监督及指导工作</t>
  </si>
  <si>
    <t>已按计划做好集体资产的指导监督工作</t>
  </si>
  <si>
    <t>购买指标数量≥2</t>
  </si>
  <si>
    <t>实际完成4项</t>
  </si>
  <si>
    <t>实现集体经济利益最大化</t>
  </si>
  <si>
    <t>工作满意率≥90%</t>
  </si>
  <si>
    <t>无投诉</t>
  </si>
  <si>
    <t>集体资产管理事务</t>
  </si>
  <si>
    <t>实际完成5项</t>
  </si>
  <si>
    <t>党廉建设</t>
  </si>
  <si>
    <t>1.按照“一报三刊”以及纪检监察系列学习辅导用书订阅计划完成本年图书订阅。2.开展街道和社区廉政宣传。
3.开展纪律教育学习月和警示教育活动
4.采购廉政办公用品和服务，保障办案工作需求。</t>
  </si>
  <si>
    <t>均已完成。
其中，3.开展纪律教育学习月和警示教育活动多采取组织参观廉政教育基地、观看警示教育片等方式进行，支出较少。</t>
  </si>
  <si>
    <t>1.一报三刊订阅：中国纪检监察报、中国纪检监察、党风、党风廉政建设各37份
2.开展街道和社区廉政宣传：编印亲清政商学习手册2000本，印制监督联系卡和廉情直通车宣传手册共1500本，廉政教育书籍420余册。
4.采购廉政办公用品和服务，保障办案工作需求：购买监控设备一批。</t>
  </si>
  <si>
    <t>已全部完成</t>
  </si>
  <si>
    <t>1.一报三刊按区纪委要求的标准订阅。
2.廉政宣传：下发亲清政商学习手册2000本，印制监督联系卡和廉情直通车宣传手册共1500本，廉政教育书籍420余册。
4.采购廉政办公用品和服务，保障办案工作需求</t>
  </si>
  <si>
    <t>1.一报三刊符合订阅标准。
2.《亲清政商学习手册》、《监督联系卡和廉情直通车宣传手册》、《廉政教育书籍》符合验收标准
4.采购的廉政办公用品和服务符合验收及正常使用要求。</t>
  </si>
  <si>
    <t>1.一报三刊年初完成订阅。
2.《亲清政商学习手册》、《监督联系卡和廉情直通车宣传手册》、《廉政教育书籍》按时发放</t>
  </si>
  <si>
    <t>1.一报三刊年初已完成订阅。
2.《亲清政商学习手册》、《监督联系卡和廉情直通车宣传手册》、《廉政教育书籍》已按时发放</t>
  </si>
  <si>
    <t>已完成</t>
  </si>
  <si>
    <t>党风廉政建设和反腐败工作推进，廉政政策广泛传播</t>
  </si>
  <si>
    <t>经科工作</t>
  </si>
  <si>
    <t>工改工、综合整治等多种渠道深度拓展拓展产业空间。完成全年的扶贫任务、打假考核、非法集资考核、节能减排考核、完成农贸市场升级改造工作任务，开展对综合整治类产业园区和辖区辖区不同类型企业（包括新能源、新材料、家具转型升级等）的调研，</t>
  </si>
  <si>
    <t>着力优化营商环境，助力企业高质量发展；
持续推动城市环境品质提升，推动产城融合发展；
据实推进改革攻坚，推动经济协调均衡发展</t>
  </si>
  <si>
    <t>妇联工作</t>
  </si>
  <si>
    <t>在全年开展形式多样、内容丰富、群众喜闻乐见的活动，包含维权、法制宣传、关爱帮扶活动，开设培训课程提升妇女素质，推进儿童友好型社区建设工作等活动，旨在促进儿童健康成长，丰富辖区妇女儿童文娱生活，增强自我保护意识和能力，提升幸福感。</t>
  </si>
  <si>
    <t>在全年开展了包含维权、法制宣传、关爱帮扶活动，开设培训课程提升妇女素、推进了友好型社区建设活动，投入防控疫情工作等形式多样、内容丰富、群众喜闻乐见的活动。</t>
  </si>
  <si>
    <t>按春节、三八节、母亲节、儿童节、中秋等节点以及文件要求，根据妇女儿童需要开展相关体验式活动。</t>
  </si>
  <si>
    <t>按计划完成活动45场次活动、累计参与人数5300余人次，发放防疫资料5920多份、开展居家隔离志愿服务89次。</t>
  </si>
  <si>
    <t>完成社区、学校、医院、图书馆、公园、交通出行、园区等七大领域共17个试点项目建设。</t>
  </si>
  <si>
    <t>丰富参与活动的妇女儿童文娱生活，加强疫情宣传防控，维护辖区健康，收益效果显著。实现母婴室建设全覆盖目标。</t>
  </si>
  <si>
    <t>增强参与者自我保护意识和能力，提升幸福感和自我文化素质，促进妇女儿童健康生活、快乐成长。</t>
  </si>
  <si>
    <t>增强自我保护意识和能力，提升幸福感和自我素质，促进妇女儿童健康生活、快乐成长。</t>
  </si>
  <si>
    <t>团工委工作</t>
  </si>
  <si>
    <t>组织青年活动、志愿者活动、志愿者先锋</t>
  </si>
  <si>
    <t>按计划开展青年活动和志愿者活动等活动举办完成率≥90%</t>
  </si>
  <si>
    <t>按计划开展青年活动4场次。志愿者活动3场次，慰问帮扶等活动1场，举办完成率100%</t>
  </si>
  <si>
    <t>提高团青干部能力素质和义工骨干能力素质。</t>
  </si>
  <si>
    <t>开展提高团青干部能力素质1场和义工骨干能力素质2场。</t>
  </si>
  <si>
    <t>按期完成各项工作的开展与落实。提高团员凝聚力，</t>
  </si>
  <si>
    <t>按期完成各项青年活动、志愿者活动等活动的开展与落实。提高团员凝聚力，</t>
  </si>
  <si>
    <t>其他工会事务</t>
  </si>
  <si>
    <t>做好工会会员本年度过节和会员生日、生病住院等慰问、开展职工文体活动、开展宣传教育工作等</t>
  </si>
  <si>
    <t>已按上级文件规定及年初规划的预算完成工会会员本年度过节和会员生日、生病住院等慰问、开展职工文体活动、开展宣传教育工作等</t>
  </si>
  <si>
    <t>1、工会会员本年度生日慰问（采购蛋糕券720份，人均标准400元/人）。 2、法定节日工会会员慰问（采购春节、劳动节、端午节、中秋节等慰问品）。3、开展职工文体活动（购买工会会员电影卡720张，满足职工文化生活）。 4、开展宣传教育帮扶工作（采购精品胎菊820份赠与一线职工，用于防暑降温）</t>
  </si>
  <si>
    <t>按年初预算已完成：1、工会会员本年度生日慰问（采购蛋糕券720份，人均标准400元/人）。2、法定节日工会会员慰问（采购春节、劳动节、端午节、中秋节等慰问品）。 3、开展职工文体活动（购买工会会员电影卡720张，满足职工文化生活）。4、开展宣传教育帮扶工作（采购精品胎菊820份赠与一线职工，用于防暑降温）</t>
  </si>
  <si>
    <t>项目验收合格，采购品合格率100%</t>
  </si>
  <si>
    <t>2021年12月31日前完成</t>
  </si>
  <si>
    <t>保证做好工会会员本年度过节和会员生日、生病住院等慰问、开展好职工文体活动、开展好宣传教育工作等</t>
  </si>
  <si>
    <t>组织人事事务</t>
  </si>
  <si>
    <t>按照《深圳市龙岗区财政局 深圳市龙岗区委组织部 深圳市龙岗区人力资源局关于印发&lt;龙岗区区级机关培训费管理办法&gt;的通知》、《宝街委办〔2017〕2号5.17宝龙街道干部职工关爱慰问管理办法（试行）》、历年《关于全区行政事业单位工作人员体检工作安排的通知》、《宝龙街道干部职工体检方案》、等要求。</t>
  </si>
  <si>
    <t>按上级要求，较好地完成了年初计划</t>
  </si>
  <si>
    <t>组织开展相关人员招聘工作5场、工作人员培训工作4场、街道工作人员体检工作一项及职工关爱慰问10次，采购相关物资2批</t>
  </si>
  <si>
    <t>按时完成</t>
  </si>
  <si>
    <t>资金投入使用率≥90%</t>
  </si>
  <si>
    <t>扩充为群众办事人力，增强街道党员及社区后备干部能力素质，建设一支发展潜力大、综合素质高、工作能力强的队伍</t>
  </si>
  <si>
    <t>宣传事务</t>
  </si>
  <si>
    <t>辖区居民精神生活丰富，
城区文明指数不断提升；
提升街道形象及美誉度，
让“产城汇融 智造宝龙”
的形象及“宝龙精神”深
入人心；牢牢掌握意识形
态工作领导权。</t>
  </si>
  <si>
    <t>街道正面新闻刊登量超过1000篇，其中在市级媒体正面新闻刊登量有新提升</t>
  </si>
  <si>
    <t>按照要求做好街道宣传工作</t>
  </si>
  <si>
    <t>宣传工作完成及时率100%</t>
  </si>
  <si>
    <t>推动习近平新时代中国特色社会主义思想在街道落地生根，让宝龙的声音传得更远更响亮，把宝龙的故事讲的更加生动精彩，使宝龙的形象更加深入人心。</t>
  </si>
  <si>
    <t>提高人民群众的生态文明意识。</t>
  </si>
  <si>
    <t>宣传事务（年中预算准备金追加）</t>
  </si>
  <si>
    <t>机动经费</t>
  </si>
  <si>
    <t>做好街道宣传工作，制作庆祝中国共产党成立100周年宣传画及条幅；做好幼儿园民转公评估、测绘复核工作</t>
  </si>
  <si>
    <t>制作庆祝中国共产党成立100周年宣传画及条幅；做好幼儿园民转公评估、测绘复核工作；做好街道宣传工作</t>
  </si>
  <si>
    <t>庆祝中国共产党成立100周年宣传画及条幅验收通过率100%；幼儿园民转公评估、测绘复核服务验收通过率100%；宣传工作完成情况</t>
  </si>
  <si>
    <t>庆祝中国共产党成立100周年宣传画及条幅验收通过率100%；幼儿园民转公评估、测绘复核服务验收通过率100%；高质量完成街道宣传工作</t>
  </si>
  <si>
    <t>庆祝中国共产党成立100周年宣传画及条幅制作及时率率100%；幼儿园民转公评估、测绘复核服务完成及时率100%；街道宣传工作完成及时率100%</t>
  </si>
  <si>
    <t>统战统侨</t>
  </si>
  <si>
    <t>组织好涉及香港同乡会活动，维护好香港同胞的合法权益；依法依规做好宗教管理工作，引导宗教人士依法依规开展宗教活动；通过侨联等组织，广泛团结联络海内外乡亲。</t>
  </si>
  <si>
    <t>一是积极贯彻实施“同心圆”工程。加强与香港同胞的沟通联系工作。引导宝龙同乡会和联谊会积极运用“互联网+传统联谊”模式开展系列联谊交流活动，组织香港同胞参加交流联谊活动。开展大型联谊活动3场次，茶话会15场次、疫情关爱慰问活动25场次，辐射深港两地会员千余人，惠及长者百余人。联系范围更加广泛。对辖区1297名港澳同胞的相关信息进行全面核查，走访、联系890人次，联系慰问回乡避疫港人46人次。协调宝龙同乡会与港人联谊会及时采取有效措施为居港乡亲会员解决疫情期间物资需求和实际困难，开展慰问活动，派发长者温暖包、年历和防疫用品等，不断加强与香港同胞的沟通交流。累计派发防疫物资1500余份。服务质量全面提升。帮助在深港人解决新冠疫苗预约接种难题，组织香港同胞赴龙岗中心医院接种新冠疫苗3批次106人，协助解决港人联谊会会员子女赴港上学及回乡证办理3人次，协调有关部门解决港人企业因疫情跨境运输难题3宗、因高速公路扩建受损诉求事件2宗。
二是深入实施“同心圆”工程，加强对台港澳同胞和海外同胞的交流工作。2021年末，街道积极建设和跟进港人之家和侨联之家会所装修工程，目前，会所已完成所有硬件建设，另一方面，在港会所选址及建设事宜已敲定，并进入装修阶段，街道将持续跟进香港会所建设工程。
2、民族宗教工作
一是坚持做好新时代民族工作。辖区所在少数民族工作台帐进一步完善。持续跟进更新辖区企业少数民族人口分布情况，及时更新相关资料并建档保存，做到数字清，状况明。经上半年统计，辖区少数民族人数在50-100人的企业有4家，少数民族人数在100-500人的企业有1家；强化政策学习宣传。在开展调查摸底工作的同时，加强党的民族理论和民族政策、法律法规和疫情防控宣传工作，开展党的民族理论、政策学习宣传，巩固和发展平等团结互助和谐的新时代民族关系。
二是坚持做好宗教、民间信仰场所规范化管理和疫情防控工作。强化防疫巡查机制。累计巡查宗教、民间信仰场所400余次，宣传动员小型家庭聚会点取消聚会2次。并在年前，组织工作人员实地巡查辖区内的宗教场所、民间信仰场所，督促场所落实双暂停措施，确保辖区内场所处于关闭状态。进一步规范场所管理。按照《广东省民间信仰活动场所登记编号管理办法》有关规定，民间信仰活动场所前期的信息采集工作已完成并上交区民宗局，目前我街道7个民间信仰场所信息均已录入广东省民族宗教事务管理系统。
3、侨务工作
全力当好“知心人”角色，不断涵养侨务资源。调查摸底工作更加细致。重新梳理完善涉及11个国家的73名华人华侨的相关信息，做好台帐并与工作对象联系紧密，确保了信息畅顺，协调及时、和谐稳定。舆情风险防范力度不断加强。做好疫情期间辖区内返深华人华侨的信息登记工作并及时上报。积极传递正能量，引导华人华侨理性、客观、正确对待疫情，不造谣、不信谣、不传谣，防止境外非法组织渗透收集上报疫情防控数据，炒作抹黑我国的防控工作。侨联组织、阵地建设不断完善。为进一步凝聚侨心，发挥侨力，宝龙街道归侨侨眷联合会2021年9月正式成立。</t>
  </si>
  <si>
    <t>1.按照《深圳市侨联改革方案》购买外包服务项目（负责侨联工作）。
2.按照年度工作安排，积极推动宝龙港人联谊会及开展相关联谊活动。
3.走访慰问宗教人士、少数民族人士及相关工作，监督场所防疫工作。</t>
  </si>
  <si>
    <t>1.购买外包服务项目符合工作需求。
2.积极推进港澳联谊，以宝龙同乡会为试点，拓展海外联谊，推动桥接人文社区创建工作。
3.走访慰问宗教人士、少数民族人士及相关工作，监督场所防疫工作。</t>
  </si>
  <si>
    <t>1.按照规定、计划或约定时间，完成各项工作。</t>
  </si>
  <si>
    <t>资金使用率≥95%</t>
  </si>
  <si>
    <t>组织好涉及香港同乡会活动，维护好香港同胞的合法权益；依法依规做好宗教管理工作，引导宗教人士依法依规开展宗教活动，监督宗教民间信仰场所防疫工作。通过侨联等组织，广泛团结联络海内外乡亲。</t>
  </si>
  <si>
    <t>组织好涉及香港同乡会活动，维护好香港同胞的合法权益；依法依规做好宗教管理工作，引导宗教人士依法依规开展宗教活动，监督宗教民间信仰场所做好防疫工作。通过侨联等组织，广泛团结联络海内外乡亲。</t>
  </si>
  <si>
    <t>党建事务</t>
  </si>
  <si>
    <t>贯彻执行中央和省、市、区有关组织、干部、党建人才人事和机构编制工作的政策法规，制定街道相关工作计划并负责组织实施；承担党组织生活制度、负责街道党建工作，指导社区基层组织建设和管理、组织开展社区党建、驻点直联、党代表进社区、承担街道党员活动、党员慰问、党员教育、党建宣传、党建培训、党组织建设、基层治理是等相关工作。</t>
  </si>
  <si>
    <t>按上级要求，完成了年初计划</t>
  </si>
  <si>
    <t>按要求组织开展党员活动7场、采购相关党建物资10批、开展党建组织建设项目5项，党建宣传5次</t>
  </si>
  <si>
    <t>加强党风建设，提高各位党员党性修养，规范基层党组织建设。</t>
  </si>
  <si>
    <t>开展庆祝中国共产党成立100周年活动</t>
  </si>
  <si>
    <t>按要求，完成了年初计划</t>
  </si>
  <si>
    <t>按要求组织开展庆祝中国共产党成立100周年活动2场</t>
  </si>
  <si>
    <t>加强党风建设，提高各位党员党性修养。</t>
  </si>
  <si>
    <t>经科工作（年中统筹安排追加9.6）</t>
  </si>
  <si>
    <t>食品和药品监管</t>
  </si>
  <si>
    <t>通过一系列工作措施，进一步完善我街道食品安全管理体系，提升辖区食品安全水平。</t>
  </si>
  <si>
    <t>做好辖区食品药品安全日常管理、宣传；全面开展餐饮服务单位巡查；进行“一街一车一室”建设；做好慢性病防控工作。</t>
  </si>
  <si>
    <t>对辖区内所有生产/流通单位、药店以及餐饮服务单位、集体食堂共计3930家,确保辖区食品安全。</t>
  </si>
  <si>
    <t>辖区食品安全总体状况良好，食品安全工作落实到位。</t>
  </si>
  <si>
    <t>按质量完成，2021年度“食品药品安全状况”绩效考核100分。</t>
  </si>
  <si>
    <t>按计划完成</t>
  </si>
  <si>
    <t>未发生大型源发性的食品安全事件</t>
  </si>
  <si>
    <t>食品药品安全抽验合格率</t>
  </si>
  <si>
    <t>大于90%</t>
  </si>
  <si>
    <t>投诉次数≤1次</t>
  </si>
  <si>
    <t>信访工作</t>
  </si>
  <si>
    <t>依法规范信访行为</t>
  </si>
  <si>
    <t>1、信访基础业务； 2、重复治理专项工作；</t>
  </si>
  <si>
    <t>辖区内重复信访案件上报办结率达100%。未出现赴省进京非访的情况，到区、到市上访均得到及时有效处置</t>
  </si>
  <si>
    <t>服务对象满意度≥90%</t>
  </si>
  <si>
    <t>司法工作</t>
  </si>
  <si>
    <t>通过社区矫正人员集中教育服务、社区矫正人员走访探访服务、社区矫正人员心理咨询服务，加强对社区矫正人员的管理，防止社区矫正人员脱管、漏管。开展“青少年法治教育实践基地”创建活动，开展依普法宣传活动，做好2021年一社区一法律顾问有关工作、公共法律服务、园区公共法律服务工作、加强人民调解保障调解津贴补贴发放提高调解员的积极性，加强法律援助及补贴发放，加强人民调解队伍建设为为社区调委会配备1名专职调解员。</t>
  </si>
  <si>
    <t>受到新冠疫情不可抗力的影响，社区矫正人员走访探访服务有所受阻，每月开展社区矫正人员集中教育服务，有序开展社区矫正人员心理咨询和疏导服务，无一社区矫正人员托管、漏管；“青少年法制教育实践基地”的创建活动受阻于新冠疫情而未开展，开展“法律五进”“人民调解月”“法律援助月”“12·4宪法日”等普法活动；做好街道法律顾问服务工作、园区公共法律服务工作和7个社区法律顾问服务工作。保障人民调解津贴补贴的发放，有效提高调解员的工作积极性，加强了法律援助及补贴发放，加强了人民调解队伍建设。</t>
  </si>
  <si>
    <t>1、年度内开展社区矫正人员集中教育活动12场，开展社区矫正人员心理咨询和疏导服务，开展社区矫正走访探访服务。
2、利用重要节点，开展8场普法活动，开展调解员培训。
3、聘请街道法律顾问，为街道提供合同审核、法律咨询等服务；聘请律师为辖区园区提供公共法律服务；聘请7个社区法律顾问。</t>
  </si>
  <si>
    <t>顺利开展安置帮教</t>
  </si>
  <si>
    <t>顺利开展</t>
  </si>
  <si>
    <t>2021年12月31日前完成调解培训</t>
  </si>
  <si>
    <t>已于2021年12月31日前完成</t>
  </si>
  <si>
    <t>提升调解员工作率</t>
  </si>
  <si>
    <t>提升调解员工作能力，提升社区和谐氛围</t>
  </si>
  <si>
    <t>合理提升</t>
  </si>
  <si>
    <t>居民满意度≥80%</t>
  </si>
  <si>
    <t>≥80%</t>
  </si>
  <si>
    <t>综治维稳</t>
  </si>
  <si>
    <t>做好龙东社区反诈骗公园宣传更新</t>
  </si>
  <si>
    <t>已完成龙东社区反诈骗公园宣传更新</t>
  </si>
  <si>
    <t>反诈骗公用宣传更新服务</t>
  </si>
  <si>
    <t>1项</t>
  </si>
  <si>
    <t>反诈骗公园宣传服务验收通过率100%</t>
  </si>
  <si>
    <t>反诈骗公园宣传更新服务完成及时率100%</t>
  </si>
  <si>
    <t>预防诈骗案件发现，减少群众损失</t>
  </si>
  <si>
    <t>1、该笔经费用于法院工作站采购基础设备；2、制作法院工作站标识标牌；3、支付智慧平安（群众诉求）服务中心现场会物资采购费用；4、支付禁毒宣传公交线路开通舞台搭建及物流寄递宣传海报费用；5、支付“两会”期间维稳安保及租车费用</t>
  </si>
  <si>
    <t>1、按要求采购法院工作站基础设备及做好标识标牌；2、聘请“两会”维稳安保</t>
  </si>
  <si>
    <t>保障日常工作有序运行</t>
  </si>
  <si>
    <t>武装工作</t>
  </si>
  <si>
    <t>民兵应急物资、购置服装、征兵工作、慰问部队、民兵预备役人员装备及训练、大学生兵役登记训练跟踪教育及宣传；</t>
  </si>
  <si>
    <t>完成计划执行武装工作各项目支出，达训练服和被装保障率100%、完成民兵预备役人员装备及训练等</t>
  </si>
  <si>
    <t>购买专用设备验收合格率100%</t>
  </si>
  <si>
    <t>提高人民群众生活安全指数</t>
  </si>
  <si>
    <t>1、创建稳定和谐社会、针对社会治安综治治理、人口管理、依法治理和社会建设的政策法规，制定相关工作计划，不断提高安全稳定的社会环境和法治环境；2、开展社会组织发展调研及孵化培育工作。建立社会组织孵化网络，孵化一批治理类社会组织，加大对这类社会组织的引导和扶持，促进其完善内部治理，提高其参与社会治理的能力，开展宝龙街道社会建设创新项目大赛，在宝龙街道已实施的项目中评选出一批优秀的社会建设项目，进行宣传与推广，同时遴选一批优秀创意类社会建设项目，进行培育和指导，参与社会治理及社会建设。3、加强严重精神障碍患者肇事肇祸防范工作，进一步强化严重精神障碍患者监护制度的实施，落实“1+2”监护机制。充分发挥职能部门主导职责作用，严格落实服务管理“三个一”工作机制，最大限度预防和减少严重精神障碍患者肇事肇祸事件发生。指导街道、社区完善由社区民警、社区工作人员、社康中心精防专干、残联专职人员及患者家属组成的“五位一体”工作机制，进一步强化严重精神障碍患者监护制度的实施。</t>
  </si>
  <si>
    <t>1、公开招标8名精防社工，9.3万/人/年，中标金额共计74.24万元；2、禁毒宣传活动288场。</t>
  </si>
  <si>
    <t>1、创建稳定和谐社会，不断提高安全稳定的社会环境和法治环境；2、建立社会组织孵化网络，孵化一批治理类社会组织，加大对这类社会组织的引导和扶持，促进其完善内部治理。3、加强严重精神障碍患者肇事肇祸防范工作，最大限度预防和减少严重精神障碍患者肇事肇祸事件发生。</t>
  </si>
  <si>
    <t>创建稳定和谐社会，提高安全稳定的社会环境和法治环境，增强了居民公共安全意识。</t>
  </si>
  <si>
    <t>新型公办园</t>
  </si>
  <si>
    <t>完成16所转型幼儿园补偿金发放工作；支付同乐一鸣幼儿园等6家幼儿园“民办转公”清产核资服务费</t>
  </si>
  <si>
    <t>1.转型幼儿园补偿金发放准确率100%；
2.清产核资报告验收通过率100%</t>
  </si>
  <si>
    <t>1.转型幼儿园补偿金发放及时率100%；
2.清产核资工作完成及时率100%</t>
  </si>
  <si>
    <t>完成16所转型幼儿园补偿金发放工作，提升公办园覆盖率，逐步满足辖区内学龄儿童对公办幼儿园的需求</t>
  </si>
  <si>
    <t>转型公办园补偿金发放投诉次数≤2次</t>
  </si>
  <si>
    <t>推进大田世居的活化利用工作，开展一次全面的消防安全评估并出具评估报告。</t>
  </si>
  <si>
    <t>已完成消防安全评估，并出具评估报告。评估结论为消防安全“风险可控”、符合使用要求。</t>
  </si>
  <si>
    <t>推进大田世居的活化利用工作，进行一次全面的消防安全评估并出具评估报告。</t>
  </si>
  <si>
    <t>第十七届文博会大田匠作文化村分会场活动在大田世居开幕；大田世居挂牌了龙岗区文化馆社会分馆、龙岗区宝龙街道大田世居文化家风家训教育基地；积极弘扬传统文化，在大田世居匠作博物馆开展了深圳市第十三届欢乐闹元宵非物质文化遗产展演展示活动暨2021“我们的节日”系列活动、大田亲子茶礼体验课（第二期）、“我的龙岗我的年”新春特辑系列-木作茶礼体验课、深圳市第十三届欢乐闹元宵非遗展演展示活动、“幸福在身边”青少年成长营队、关工委“小工匠，大传承”木工手作活动之一二、客青会亲子美食节活动、“奉茶敬孝 用心品尝”母亲节主题活动等系列文化盛宴，充分发挥了正向文化引领责任。</t>
  </si>
  <si>
    <t>在2021年12月31日前完成</t>
  </si>
  <si>
    <r>
      <rPr>
        <sz val="10"/>
        <rFont val="宋体"/>
        <charset val="134"/>
      </rPr>
      <t>资金投入率</t>
    </r>
    <r>
      <rPr>
        <sz val="10"/>
        <rFont val="宋体"/>
        <charset val="0"/>
      </rPr>
      <t>≥</t>
    </r>
    <r>
      <rPr>
        <sz val="10"/>
        <rFont val="宋体"/>
        <charset val="134"/>
      </rPr>
      <t>90%</t>
    </r>
  </si>
  <si>
    <t>保障日常工作有序运行。</t>
  </si>
  <si>
    <t>其他就业管理事务</t>
  </si>
  <si>
    <t>通过开展企业经理人“约访谈”活动， 各企业对企业目前的用工需求进行反馈，并陈诉各企业需政府提供的政策支持，对解决企业“招工难”问题具有重要意义；公益性招聘会加大来深务工人员的公共就业服务力度，缓解人力资源需求,帮助企业解决用工难题，推动实现更高质量就业，双管齐下，全面提升服务，推动实现更高质量就业；“百校行”、“校企联谊”活动进一步加强我街道企业与相关技工院校的沟通和交流合作，更好地促进大中专毕业生就业，更好地满足社会就业和企业招聘需求。</t>
  </si>
  <si>
    <t>开展五场公益招聘会，一场企业座谈会</t>
  </si>
  <si>
    <t>“百校行”活动1场</t>
  </si>
  <si>
    <t>因疫情取消未完成</t>
  </si>
  <si>
    <t>完成全年就业管理事物工作计划</t>
  </si>
  <si>
    <t>下达经费落实率≥90%</t>
  </si>
  <si>
    <t>因疫情取消活动，仅支付85.97%</t>
  </si>
  <si>
    <t>带动就业务提升</t>
  </si>
  <si>
    <t>受益对象对就业管理工作的满意度≥90%</t>
  </si>
  <si>
    <t>劳动管理事务</t>
  </si>
  <si>
    <t>完成各项预算指标，有计划、有针对地推进工作，整体落实情况较好。</t>
  </si>
  <si>
    <t>1、为保障我办仲裁庭正常工作开展，提高仲裁办事效率。
2、办案补贴激励机制，激发调解员工作热情，稳定调解员队伍，促进劳动争议调解工作效能最大化。
3、普法宣传活动能让广大劳动人民了解劳动社会保障法，且加强对用工企业的监督管理，健全就业保障体系；
4、为了更好宣传劳动法，增加劳动办宣传的影响力；</t>
  </si>
  <si>
    <t>1、协助仲裁员日常工作；
2、仲裁办案补贴和调解办案补贴发放；
3、企业负责人培训；
4、劳动法律法规宣传；</t>
  </si>
  <si>
    <t>劳动法律法规宣传5场</t>
  </si>
  <si>
    <t>1、补贴正常发放；
2、服务验收符合标准。</t>
  </si>
  <si>
    <t>办案补贴发放24.8万元；</t>
  </si>
  <si>
    <t>1、调解办案补贴按季度发放，仲裁办案补贴按月发放；
2、按区人力资源局相关要求，法律法规宣传各5场；</t>
  </si>
  <si>
    <t>提高业务人员综合素养</t>
  </si>
  <si>
    <t>民政事务</t>
  </si>
  <si>
    <t>1.用于百岁老人、五保、困难、低保、困境儿童、现役军人、优抚对象、老人协会等对象春节、中秋节慰问。　</t>
  </si>
  <si>
    <t>慰问金发放准确率100%</t>
  </si>
  <si>
    <t>慰问金发放及时率100%</t>
  </si>
  <si>
    <t>1.老人生活保障得到提升。</t>
  </si>
  <si>
    <t>扶持就业（年终统筹追加）</t>
  </si>
  <si>
    <t>根据相关政策及时制定项目预算，大力落实和兑现补贴资金，能够进一步促进户籍就业困难人员实现多种形式就业；落实省、市促进就业优惠政策，对就业困难人员积极提供各项就业服务和就业援助,以及为全区户籍高校毕业生、建档立卡贫困人员和其他失业人员实现创新创业提供服务</t>
  </si>
  <si>
    <t>支付率98.76%</t>
  </si>
  <si>
    <t>1.发放灵活就业补贴≥≥ 10 人     2..发放初创企业补贴≥30人 3.给企业发放场租补贴≥3家  4.给企业发放创业社保补贴≥15人次  5.发放创业带动就业补贴≥6人  6.基层就业补贴目标服务人数≥30人  7.招用补贴目标服务企业≥5人  8.社保补贴目标服务企业≥5人  9.发放一次性吸纳就业补贴≥ 530 人  10.企业吸纳建档立卡贫困劳动力就业一次性补贴≥200人  11.稳岗社保补贴≥ 10人  12.发放重点用工企业职业介绍补贴≥  20人</t>
  </si>
  <si>
    <t>部份补贴因申请数量不够未达标</t>
  </si>
  <si>
    <t>各项补贴发放工作</t>
  </si>
  <si>
    <t>全区登记失业率≤3%</t>
  </si>
  <si>
    <t>满意度≥95%</t>
  </si>
  <si>
    <t>扶持就业</t>
  </si>
  <si>
    <t>因申请量不足，支付率为66.91%</t>
  </si>
  <si>
    <t>1.发放灵活就业补贴≥ 15 人   2.开展创业指导服务活动≥1场  3.发放初创企业补贴≥100人 4.给企业发放场租补贴≥10家  5.给企业发放创业社保补贴≥250人次  6.发放创业带动就业补贴≥20人  7.基层就业补贴目标服务人数≥350人  8.招用补贴目标服务企业≥50人  9.社保补贴目标服务企业≥5人  10.发放一次性吸纳就业补贴≥ 7000 人  11.发放重点用工企业职业介绍补贴≥1人</t>
  </si>
  <si>
    <t>优抚支出</t>
  </si>
  <si>
    <t>1.发放义务兵优待金及义务兵立功受奖奖金，优待金标准按照深圳市上年度居民人均年可支配收入的45%计发，到西藏、新疆地区服役的义务兵，按优待金标准的2倍计发。
2.发放残疾军人抚恤金和优抚对象生活补助金，优抚对象医疗参保补助，重大节日慰问，社会公益服务项目等。</t>
  </si>
  <si>
    <t>1.按照全年计划完成优抚资金发放工作。</t>
  </si>
  <si>
    <t>1.资金发放均符合相关规定。</t>
  </si>
  <si>
    <t>1.在规定时间内完成发放工作。</t>
  </si>
  <si>
    <t>优抚覆盖率高。</t>
  </si>
  <si>
    <t>优抚支出（年中追加直达资金）</t>
  </si>
  <si>
    <t>发放残疾军人抚恤金和优抚对象生活补助金</t>
  </si>
  <si>
    <t>优抚支出（中央直达资金）</t>
  </si>
  <si>
    <t>退役安置</t>
  </si>
  <si>
    <t>1.退役士兵（义务兵、士官）一次经济补助金。
2.购买2名复退军人服务工作人员。
3.重大节日走访慰问等。</t>
  </si>
  <si>
    <t>1.按照相关规定发放安置费。（5名退役士兵）
2.聘请相关工作人员2名。
3.按时开展相关慰问工作。</t>
  </si>
  <si>
    <t>1.发放对象均符合相关标准。
2.购买的相关工作人员服务规范，服务有成效。
3.按时开展慰问工作，服务对象满意。</t>
  </si>
  <si>
    <t>1.按时发放对象均符合相关标准。
2.按时开展慰问工作，服务对象满意。</t>
  </si>
  <si>
    <t>保障退役士兵日常生活。</t>
  </si>
  <si>
    <t>社会福利</t>
  </si>
  <si>
    <t>发放社会福利救济金、4名困境儿童基本生活补贴、3名五保老人集中供养</t>
  </si>
  <si>
    <t>发放社会福利救济金、9名散居孤儿养育金、4名困境儿童基本生活补贴、2名民政对象社会公益服务项目、3名五保老人集中供养</t>
  </si>
  <si>
    <t>按照全年工作计划完成社会福利支出。</t>
  </si>
  <si>
    <t>社会福利支出符合支出标准。</t>
  </si>
  <si>
    <t>各项补贴发放及时率100%</t>
  </si>
  <si>
    <t>1.社会福利情况得到提高。
2.社会福利水平得到提高。</t>
  </si>
  <si>
    <t>残疾人扶贫</t>
  </si>
  <si>
    <t>1.为246名残疾人发放两项补贴。
2.为17名残疾人发放一次性临时补助，10名残疾人发放住房补助。</t>
  </si>
  <si>
    <t>1.为246名残疾人发放两项补贴。
2.为31名残疾人发放一次性临时补助，19名残疾人发放住房补助</t>
  </si>
  <si>
    <t>资金发放及时性高</t>
  </si>
  <si>
    <t>经费发放率100%。</t>
  </si>
  <si>
    <t>提高残疾人生活水平与质量。</t>
  </si>
  <si>
    <t>残联事务</t>
  </si>
  <si>
    <t>1.社区残联专干。（用于发放7名专职委员人员工资、工作补贴、绩效奖励、社会保险、办公经费及其他）
2.根据相关文件要求及相关标准发放106名残疾人儿童康复补助。
3.根据相关要求及标准发放15名残疾人就业补助。
4.保障职康中心正常有序运行。（包括场地租金、管理费及水电费、日常办公支出、职康工作人员工资等）
5.文化体育工作。（文化艺术活动、残疾人奖金）
6.为260名残疾人发放节日慰问金（春节、助残日）</t>
  </si>
  <si>
    <t>1.各项补助发放准确率高。
2.补助资金发放合规性高。</t>
  </si>
  <si>
    <t>各项补助发放及时性高。</t>
  </si>
  <si>
    <t>补助计划落实率100%</t>
  </si>
  <si>
    <t>提升残疾人事业社会影响力。
促进残疾人就业。 
受益残疾人增加。</t>
  </si>
  <si>
    <t>残联事务（区直部门调剂）</t>
  </si>
  <si>
    <t>1.为5名残疾人发放辅助性就业，为15名残疾人发放居家养老补助；
2.为55名残疾人健康体检；
3.其他残联业务工作。（为辖区持证残疾人进行走访入户调查，并开展“义助”项目活动等）。</t>
  </si>
  <si>
    <t>1.为5名残疾人发放辅助性就业，为15名残疾人发放居家养老补助；
2.为40名残疾人健康体检；
3.其他残联业务工作。（为辖区持证残疾人进行走访入户调查，并开展“义助”项目活动等）。</t>
  </si>
  <si>
    <t>为5名残疾人发放残疾人儿童康复补助。</t>
  </si>
  <si>
    <t>为11名残疾人发放一次性临时补助。</t>
  </si>
  <si>
    <t>最低生活保障（中央直达资金）</t>
  </si>
  <si>
    <t>按照计划及规定发放7名低保人员低保救济金。</t>
  </si>
  <si>
    <t>按照计划及规定发放27名低保人员低保救济金</t>
  </si>
  <si>
    <t>按照计划及规定发放10名低保人员低保救济金</t>
  </si>
  <si>
    <t>低保救济金发放准确率100%</t>
  </si>
  <si>
    <t>低保人民生活状况改善。</t>
  </si>
  <si>
    <t>最低生活保障</t>
  </si>
  <si>
    <t>计生事务</t>
  </si>
  <si>
    <t>1.举办第六届深圳市民健康素养大赛龙岗区宝龙街道选拔赛。
2.开展2020年宝龙街道科学育儿知识竞赛活动
3.实行计划生育已婚育龄夫妻提供免费项目的计划生育技术服务的有关规定，给予街道育龄群众提供免费技术服务项目。
4.开展科学育儿活动。
5.为深圳户籍49周岁及以上计划生育特殊家庭提供家政服务。
6.开展2021年计生特殊家庭节日慰问活动。
7.免费孕前优生健康检查。</t>
  </si>
  <si>
    <t>1.举办第六届深圳市民健康素养大赛龙岗区宝龙街道选拔赛。
2.开展2020年宝龙街道科学育儿知识竞赛活动
3.实行计划生育已婚育龄夫妻提供免费项目的计划生育技术服务的有关规定，给予街道育龄群众提供免费技术服务项目。
4.开展科学育儿活动。
5.为深圳户籍49周岁及以上计划生育特殊家庭提供家政服务。
6.开展2021年计生特殊家庭节日慰问活动，。
7.免费孕前优生健康检查。</t>
  </si>
  <si>
    <t>1.全面落实政策宣传。
2.出生人口缺陷率降低。</t>
  </si>
  <si>
    <t>1.按期举办各项活动。
2.按期举办选拔赛。</t>
  </si>
  <si>
    <t>到位资金落实率≥90%。</t>
  </si>
  <si>
    <t>1.促进孩子的身心健康发展。
2.提高家长对科学育儿活动项目的重视。
3.提高出生人口素质。
4.提升市民健康素养水平。
5.提升群众计划生育积极性。</t>
  </si>
  <si>
    <t>优抚支出（中央直达资金—优抚对象医疗补助）</t>
  </si>
  <si>
    <t>1.优抚对象医疗补助</t>
  </si>
  <si>
    <t>宝龙街道龙新西片区雨污分流管网工程</t>
  </si>
  <si>
    <t>发展改革委安排的基建项目</t>
  </si>
  <si>
    <t>完成质保金支付</t>
  </si>
  <si>
    <t>已完成质保金支付</t>
  </si>
  <si>
    <t>已100%完成</t>
  </si>
  <si>
    <t>在计划时间内完成各项基本设施建设工作。</t>
  </si>
  <si>
    <t>对周边居民居住环境较大改善</t>
  </si>
  <si>
    <t>扶持就业（中央补助）</t>
  </si>
  <si>
    <t>支付率100%</t>
  </si>
  <si>
    <t>征收事务</t>
  </si>
  <si>
    <t>1.测绘：测绘咨询机构协助加强补偿谈判工作，并对征收补偿工作过程中的前期方案、中期的技术成果、后期的疑难个案协助进行审核、咨询，以降低征地拆迁工作的审计、维稳风险。2.评估：项目前期方案准备工作、中期技术成果评估、后期疑难个案处置、项目谈判路径等大量的专业评估技术工作。为进一步提升补偿谈判工作效率3.法律：解决征拆过程中出现的法律问题、审核相关协议、出具法律意见等。4.保证单位人员后勤工作</t>
  </si>
  <si>
    <t>1.测绘：测绘咨询机构协助加强补偿谈判工作，并对年度30个征拆项目征收补偿工作过程中的前期方案、中期的技术成果、后期的疑难个案协助进行审核、咨询，以降低征地拆迁工作的审计、维稳风险。2.评估：对年度30个征拆项目前期方案准备工作、中期技术成果评估、后期疑难个案处置、项目谈判路径等大量的专业评估技术工作。为进一步提升补偿谈判工作效率3.法律：解决对年度30个征拆项目过程中出现的法律问题、审核相关协议、出具法律意见等。4.保证单位人员后勤工作</t>
  </si>
  <si>
    <t>1.征收测绘服务：解决前期中期后期难个案的相关问题，并得到满意的结果。
2.征收评估服务：完成解决在谈判过程中相关疑难杂症并有合理的结果。                3.征收法律服务：对征拆过程中所遇到的法律问题出具相关法律意见且受采纳。</t>
  </si>
  <si>
    <t>1.按全年计划安排，完成征收测绘工作。
2.按全年计划安排，完成征收评估工作。    3.按全年计划安排，完成征收法律工作。</t>
  </si>
  <si>
    <t>一、协助推进项目房屋征收补偿方案编制工作。运用专业知识对各个项目房屋征收补偿方案提出建议，同时与评估公司工作人员对项目房屋征收补偿方案一起进行修改，推动补偿方案尽快通过。
二、协助推进房屋征收谈判工作。对业主的诉求进行了解，并积极与评估公司的工作人员沟通，对评估工作中产生的一些问题进行探讨，寻找以往的征收补偿案例，对评估报告在原则范围内进行一些调整，同时协助土地整备中心对评估报告中的事项进行解释，取得业主的谅解，顺利完成征收补偿协议书的签约。
三、协助解决征收信访工作。房屋征收涉及业主的重大权益，有些业主对我们征收补偿工作不满意，认为评估价格过低且不公平，引起上访事件的发生。面对该情况，适时进行评估政策的解析，了解业主的诉求，与上级部门沟通，取消权利人的疑虑并达成谅解，化解上访行为带来的不安定因素。        四、按期完成各项工作的开展与落实。</t>
  </si>
  <si>
    <t>一、协助推进项目房屋征收补偿方案编制工作。运用专业知识对各个项目房屋征收补偿方案提出建议，同时与评估公司工作人员对项目房屋征收补偿方案一起进行修改，推动补偿方案尽快通过。
二、协助推进房屋征收谈判工作。对业主的诉求进行了解，并积极与评估公司的工作人员沟通，对评估工作中产生的一些问题进行探讨，寻找以往的征收补偿案例，对评估报告在原则范围内进行一些调整，同时协助土地整备中心对评估报告中的事项进行解释，取得业主的谅解，顺利完成征收补偿协议书的签约。
三、协助解决征收信访工作。房屋征收涉及业主的重大权益，有些业主对我们征收补偿工作不满意，认为评估价格过低且不公平，引起上访事件的发生。面对该情况，适时进行评估政策的解析，了解业主的诉求，与上级部门沟通，取消权利人的疑虑并达成谅解，化解上访行为带来的不安定因素。 四、按期完成各项工作的开展与落实。</t>
  </si>
  <si>
    <t>受益对象对征收管理工作投诉次数≤2次</t>
  </si>
  <si>
    <t>办公设备购置</t>
  </si>
  <si>
    <t>为提高工作效率，添置办公设备</t>
  </si>
  <si>
    <t>按年初计划完成了部门办公室及公共区域的设备配置</t>
  </si>
  <si>
    <t>办公设备合格率100%</t>
  </si>
  <si>
    <t>办公设备购置及时率100%</t>
  </si>
  <si>
    <t>添置办公设备，提高工作效率，为辖区提供优质高效的政务服务</t>
  </si>
  <si>
    <t>新购置办公设备使用投诉次数≤2次</t>
  </si>
  <si>
    <t>其他一般行政管理事务</t>
  </si>
  <si>
    <t>及时足额为街道办编外工作人员发放工资福利、交纳社保年金公积金等。</t>
  </si>
  <si>
    <t>保障街道编外工作人员12个月工资福利发放</t>
  </si>
  <si>
    <t>街道编外工作人员工资福利发放准确率100%</t>
  </si>
  <si>
    <t>街道编外工作人员工资福利发放及时率100%</t>
  </si>
  <si>
    <t>保障街道编外人员工资福利，提升街道服务质量和效率，为辖区提供优质高效的政务服务</t>
  </si>
  <si>
    <t>编外人员工资发放投诉次数≤2次</t>
  </si>
  <si>
    <t>其他一般管理事务</t>
  </si>
  <si>
    <t>社区综合服务</t>
  </si>
  <si>
    <t>做好辖区7个社区居民小组补贴、两委补贴等的发放工作；保障7个社区工作站日常办公经费需求</t>
  </si>
  <si>
    <t>1.保障居民小组补贴、两委补贴等的12个月经费发放；2.保障7个社区工作站12个月正常办公需求</t>
  </si>
  <si>
    <t>1.居民小组补贴、两委补贴等经费发放准确率100%；2.日常办公需求经费保障率100%</t>
  </si>
  <si>
    <t>1.居民小组补贴、两委补贴等经费发放及时率100%；2.日常办公需求办理及时率100%</t>
  </si>
  <si>
    <t>1.及时足额发放居民小组补贴、两委补贴等经费，保障社区正常运转；2.保障社区工作站日常办公需求，保障工作站正常运行，为辖区提供优质高效的社区服务</t>
  </si>
  <si>
    <t>1.居民小组补贴、两委补贴等经费发放投诉次数≤2次；2.工作站员办公环境投诉次数≤2次</t>
  </si>
  <si>
    <t>追讨土地租赁费用</t>
  </si>
  <si>
    <t>一审胜诉，对方不服，正在二审</t>
  </si>
  <si>
    <t>肉联厂租赁土地评估费用</t>
  </si>
  <si>
    <t>按时按质完成</t>
  </si>
  <si>
    <t>资金投入使用率100%</t>
  </si>
  <si>
    <t>资金投入使用率100%；</t>
  </si>
  <si>
    <t>追讨土地租赁经费</t>
  </si>
  <si>
    <t>改善生态环境，提升城市品质</t>
  </si>
  <si>
    <t>购买基本农田是否受到破坏鉴定服务</t>
  </si>
  <si>
    <t>对涉案基本农田是否受到破坏进行鉴定</t>
  </si>
  <si>
    <t>完成100%</t>
  </si>
  <si>
    <t>1.提高市民自觉维护城市环境意识。2.居民生活环境得到改善。</t>
  </si>
  <si>
    <t>促进生态环境品质提升</t>
  </si>
  <si>
    <t>部分辖区市民法律意识不高，增加现场执法难度。</t>
  </si>
  <si>
    <t>加强法治宣传</t>
  </si>
  <si>
    <t>项目支出-城管执法</t>
  </si>
  <si>
    <t>完成城管综合执法、查违年度绩效考核各项指标</t>
  </si>
  <si>
    <t>开展宝龙街道2021年创建文明城市</t>
  </si>
  <si>
    <t>收治流浪犬300多只</t>
  </si>
  <si>
    <t>制服验收合格率</t>
  </si>
  <si>
    <t>1.完成城管综合执法、查违年度绩效考核各项指标。2.开展宝龙街道2020年创建文明城市—零星修缮工程项目</t>
  </si>
  <si>
    <t>1.完成绩效考核中关于“城市环境品质提升行动”有关考核要求
2.完成查违共同责任制考核中“发现制止情况、违法案件处理情况、案卷评查情况、生态控制线保护情况、新增违法用地情况、月均新增违法建筑总量控制情况、存量违法建筑处理情况、已作出没收行政处罚的违法建筑案件处置情况、中央环保督察反馈意见整改落实情况、督察联动情况、综合保障情况、查违工作满意度评价”等12个指标”考核要求。
3.开展宝龙街道2020年创建文明城市—零星修缮工程项目</t>
  </si>
  <si>
    <t>违法建筑治理（含环境清理整理）146.4953万平方米，卫片图斑178宗</t>
  </si>
  <si>
    <t>各项建设完工均达到验收标准。</t>
  </si>
  <si>
    <t>工程建设事务</t>
  </si>
  <si>
    <t>做好辖区内危险边坡和
挡墙的巡查、应急抢险工
作；对老旧房屋的排查鉴
定；对街道燃气行业的监
督管理及安全使用的教
育等工作。</t>
  </si>
  <si>
    <t>按照要求，做好辖区内危险边坡和
挡墙的巡查、应急抢险工
作；对老旧房屋的排查鉴
定；对街道燃气行业的监
督管理及安全使用的教
育等工作。</t>
  </si>
  <si>
    <t>已按照要求，完成各项工作</t>
  </si>
  <si>
    <t>工程建设事务工作完成质量</t>
  </si>
  <si>
    <t>符合相关工作要求</t>
  </si>
  <si>
    <t>工作完成及时率100%</t>
  </si>
  <si>
    <t>小型基建项目服务投诉次数≤2次</t>
  </si>
  <si>
    <t>开展安全隐患排查升</t>
  </si>
  <si>
    <t>安全隐患排查次数</t>
  </si>
  <si>
    <t>1次</t>
  </si>
  <si>
    <t>安全隐患排查率100%</t>
  </si>
  <si>
    <t>安全隐患排查及时率100%</t>
  </si>
  <si>
    <t>预防和减少安全隐患发生，减少相应损失</t>
  </si>
  <si>
    <t>安全隐患排查服务投诉次数≤2次</t>
  </si>
  <si>
    <t>宝龙街道2019年城中村管道天然气改造工程--大浪村</t>
  </si>
  <si>
    <t>完成管道天然气改造，点火通气</t>
  </si>
  <si>
    <t>已供气点火，投入使用</t>
  </si>
  <si>
    <t>完成基础建设及燃气挂表</t>
  </si>
  <si>
    <t>完成质量验收</t>
  </si>
  <si>
    <t>12月底前完成点火通气</t>
  </si>
  <si>
    <t>是居民能用上管道天然气</t>
  </si>
  <si>
    <t>宝龙街道2019年城中村管道天然气改造工程--南约社区联和村</t>
  </si>
  <si>
    <t>宝龙街道2020年城中村综合治理工程-汉田新村和桥背村</t>
  </si>
  <si>
    <t>完成宝龙街道2020年城中村综合治理工程——汉田新村和桥背村</t>
  </si>
  <si>
    <t>完成2个城中村综合治理任务</t>
  </si>
  <si>
    <t>竣工验收，完成100%</t>
  </si>
  <si>
    <t>各项建设（、电气工程、消防工程）完工均达到验收标准。</t>
  </si>
  <si>
    <t>竣工验收，合格率100%</t>
  </si>
  <si>
    <t>在计划时间内完成各项基本设施建设工作</t>
  </si>
  <si>
    <t>按时完工</t>
  </si>
  <si>
    <t>消除城中村安全隐患</t>
  </si>
  <si>
    <t>达到预期目标</t>
  </si>
  <si>
    <t>居民投诉次数≤2次</t>
  </si>
  <si>
    <t>存在与火灾高风险隐患整治重叠内容，已取消重叠部分</t>
  </si>
  <si>
    <t>宝龙街道电气线路类综合整治建设工程</t>
  </si>
  <si>
    <t>完成对街道46个城中村的电气线路整治</t>
  </si>
  <si>
    <t>46个城中村的电气线路改造</t>
  </si>
  <si>
    <t>各项实施内容达到验收标准</t>
  </si>
  <si>
    <t>改善居民用电安全</t>
  </si>
  <si>
    <t>宝龙街道同乐西片区雨污分流管网工程</t>
  </si>
  <si>
    <t>完成审计并支付审计尾款</t>
  </si>
  <si>
    <t>龙新社区东鸿雅居小区周边街心花卉公园景观提升工程</t>
  </si>
  <si>
    <t>完成街心公园建设工程任务。</t>
  </si>
  <si>
    <t>完成改造任务100%</t>
  </si>
  <si>
    <t>提升周边居民居住环境，对道路整体提升，大大减少道路交通安全隐患</t>
  </si>
  <si>
    <t>龙岗区2015年“一片一路一街一景”市容环境提升改造工程--东部垃圾焚烧处理片区环境提升工程</t>
  </si>
  <si>
    <t>完成东部垃圾焚烧处理片区环境提升工程</t>
  </si>
  <si>
    <t>宝龙街道悦龙华府（保障房）周边街心花卉公园景观提升工程</t>
  </si>
  <si>
    <t>宝龙街道东部环保电厂配套道路项目（第一批）-同乐社区道路升级改造工程</t>
  </si>
  <si>
    <t>完成同乐社区道路升级改造工程</t>
  </si>
  <si>
    <t>宝龙科技城片区三座管线加压泵站建设工程</t>
  </si>
  <si>
    <t>完成宝龙科技城片区三座管线加压泵站建设工程招标工作</t>
  </si>
  <si>
    <t>招标项目数量1项</t>
  </si>
  <si>
    <t>按要求完成宝龙科技城片区三座管线加压泵站建设工程招标工作</t>
  </si>
  <si>
    <t>采购完成及时率100%</t>
  </si>
  <si>
    <t>加快推进宝龙科技城片区三座管线加压泵站建设工程，加强宝龙科技城片区基础设施建设，提升片区竞争力</t>
  </si>
  <si>
    <t>招标投诉次数≤2次</t>
  </si>
  <si>
    <t>宝龙街道道路安全整治及改造工程（二期）</t>
  </si>
  <si>
    <t>2标的完成23个隐患点整治</t>
  </si>
  <si>
    <t>道路二期2标的完成23个隐患点整治</t>
  </si>
  <si>
    <t>改善交通安全</t>
  </si>
  <si>
    <t>龙岗区城中村市容环境提升工程-宝龙街道南约社区大浪村</t>
  </si>
  <si>
    <t>完成城中村市容环境提升工程</t>
  </si>
  <si>
    <t>小型基建（年中追加—小型交安）</t>
  </si>
  <si>
    <t>改善城镇各项基础设施，
提升城镇居住环境品质</t>
  </si>
  <si>
    <t>小型基建工作完成质量</t>
  </si>
  <si>
    <t>小型基建（年中追加—补短板）</t>
  </si>
  <si>
    <t>完成宝龙街道城市短板内容，提高居民满意度和生活质量水平</t>
  </si>
  <si>
    <t>按照职能和工作计划要求完成基本设施建设工作。</t>
  </si>
  <si>
    <t>完成基本设施建设工作。</t>
  </si>
  <si>
    <t>完工均达到验收标准。</t>
  </si>
  <si>
    <t>满足基本设施需求。</t>
  </si>
  <si>
    <t>三棵松水黑臭整治工程同庆路段电力设施下地工程</t>
  </si>
  <si>
    <t>基础设施建设，改变辖区面貌</t>
  </si>
  <si>
    <t>宝龙街道同心社区党群服务中心工程</t>
  </si>
  <si>
    <t>完成宝龙街道同心社区党群服务中心工程审计</t>
  </si>
  <si>
    <t>工程合格率100%</t>
  </si>
  <si>
    <t>项目审计完成及时率100%</t>
  </si>
  <si>
    <t>完成宝龙街道同心社区党群服务中心工程审计工程，加强推进党群服务中心投入使用，为党群活动提供阵地支持</t>
  </si>
  <si>
    <t>宝龙街道源盛文体广场项目</t>
  </si>
  <si>
    <t>完成宝龙街道源盛文体广场项目审计</t>
  </si>
  <si>
    <t>完成宝龙街道源盛文体广场项目审计，推进广场投入使用，给辖区居民提供文娱活动场所</t>
  </si>
  <si>
    <t>小型基建</t>
  </si>
  <si>
    <t>小型基建-街道小型交安基建经费</t>
  </si>
  <si>
    <t>宝沙一路振业峦山谷段道路改造工程</t>
  </si>
  <si>
    <t>完成宝沙一路振业峦山谷段道路改造工程</t>
  </si>
  <si>
    <t>市政道路验收合格率（道路工程、绿化工程、交通工程、交通疏解工程、雨水工程、污水工程、电力工程、照明工程等）</t>
  </si>
  <si>
    <t>竣工验收完成及时率100%</t>
  </si>
  <si>
    <t>居民出行便利性，交通基础设施建设目标</t>
  </si>
  <si>
    <t>路灯管理</t>
  </si>
  <si>
    <t>保证辖区内路灯设施零星维修维护和小型安装过程正常运行</t>
  </si>
  <si>
    <t>完成对辖区内12261盏路灯的维修维护</t>
  </si>
  <si>
    <t>市政道路12261盏路灯的维修维护验收合格</t>
  </si>
  <si>
    <t>符合验收资质</t>
  </si>
  <si>
    <t>于2021年12月31日前完成</t>
  </si>
  <si>
    <t>保证辖区内路灯照明工作正常运转。</t>
  </si>
  <si>
    <t>城市管理</t>
  </si>
  <si>
    <t>1.开展街道辖区内四害消杀服务工作。
2.购买四害消杀药品派发给市民。
3.购买防蚊闸、毒鼠屋等设施。
4.开展市容环境卫生检查、市容提升项目工作。
5.开展养犬宣传工作。
6.街道辖区内主要干道悬挂国旗、灯笼。
7.开展清洁龙岗月活动宣传、城管办日常宣传和制作美丽宝龙宣传品。
8.东部环保电厂项目回馈金</t>
  </si>
  <si>
    <t>1.改善城市环境卫生。
2.防蚊闸、毒鼠屋等设施合格率100%。
3.药品发放覆盖率100%。
4.工作计划完成率100%。</t>
  </si>
  <si>
    <t>1.设施配备及时性好。
2.活动开展及时性好。（2021年12月31日之前完成）</t>
  </si>
  <si>
    <t>1.居民生活环境得到改善。</t>
  </si>
  <si>
    <t>1.“四害”防止效果明显。</t>
  </si>
  <si>
    <t>合理保障。</t>
  </si>
  <si>
    <t>垃圾减量与分类</t>
  </si>
  <si>
    <t>贯彻落实《深圳市全面推进生活垃圾强制分类行动方案（2019-2020年）》工作部署，围绕深圳打造“全国最干净城市”目标，结合环境卫生指数测评，大力开展环境卫生品质提升行动,全面推进垃圾分类减量工作。</t>
  </si>
  <si>
    <t>完善住宅小区、城中村、机关企事业单位和公共场所等分类投放设施和收运系统，实现垃圾分类全覆盖，分流分类。</t>
  </si>
  <si>
    <t>大力开展宣传教育活动，提高居民垃圾分类意识和知识水平；对城中村、花园小区垃圾投放点进行垃圾投放督导</t>
  </si>
  <si>
    <t>各社区累计组织开展入户宣传19次；组织开展垃圾分类公众教育蒲公英计划“微课堂”活动37场次；进小区、进校园开展"家校"联动垃圾分类宣传活动13场次</t>
  </si>
  <si>
    <t>大力开展宣传教育活动，提高居民垃圾分类意识和知识水平。</t>
  </si>
  <si>
    <t>各社区累计组织开展入户宣传19次；组织开展垃圾分类公众教育蒲公英计划“微课堂”活动37场次；进小区、进校园开展"家校"联动垃圾分类宣传活动13场次；组织辖区学校、幼儿园及周边居民到龙岗区生活垃圾分类教育体验馆宝龙分馆进行参观，进一步加大垃圾分类公共宣传力度，截至目前体验馆累计接待参观人数超过90余人次</t>
  </si>
  <si>
    <t>全面推进垃圾分类减量工作</t>
  </si>
  <si>
    <t>宝龙龙湖体育运动公园建设及宝龙片区道路改造工程</t>
  </si>
  <si>
    <t>完成宝龙龙湖体育运动公园建设及宝龙片区道路改造工程阶段性工作</t>
  </si>
  <si>
    <t>完成宝龙龙湖体育运动公园建设及宝龙片区道路改造工程阶段性工作，并支付3000万元合同款</t>
  </si>
  <si>
    <t>1、14条道路提升改造完成；2、4座天桥新建完成；3、文体中心基坑土石方工程完成。</t>
  </si>
  <si>
    <t>全部完成</t>
  </si>
  <si>
    <t>1、市政道路验收合格率；2、人行天桥验收合格率</t>
  </si>
  <si>
    <t>1、道路工程完成及时率；2、天桥工程完成及时率；3、文体中心完成及时率；4、工程计量拨款及时率</t>
  </si>
  <si>
    <t>1、按照道路工期计划12月100%执行完成；2、按照天桥工期计划12月100%执行完成；3、按照文体中心工期计划12月100%执行完成；4、每月工程计量及进度款拨付及时率100%</t>
  </si>
  <si>
    <t>1、完工验收通过率；2、设计功能实现率</t>
  </si>
  <si>
    <t>1、竣工验收，合格率100%；2、达到设计使用功能100%</t>
  </si>
  <si>
    <t>1、居民出行便利性；2、交通基础设施建设目标</t>
  </si>
  <si>
    <t>1、大幅提升；2、达到预期目标</t>
  </si>
  <si>
    <t>居民满意度≥90%</t>
  </si>
  <si>
    <t>宝龙街道2018年垃圾转运站升级改造工程（第二批）</t>
  </si>
  <si>
    <t>对辖区内10座垃圾站进行改造</t>
  </si>
  <si>
    <t>10座垃圾转运站，2座转运站公厕</t>
  </si>
  <si>
    <t>工程完成及时率100%</t>
  </si>
  <si>
    <t>资金投入率≥90</t>
  </si>
  <si>
    <t>完善垃圾站清运、美观、除臭性</t>
  </si>
  <si>
    <t>垃圾站除臭净化完善</t>
  </si>
  <si>
    <t>宝龙街道2019年公厕升级改造工程</t>
  </si>
  <si>
    <t>继续推进31处社会公厕进行升级改造</t>
  </si>
  <si>
    <t>31处社会公厕</t>
  </si>
  <si>
    <t>提供公厕环境质量</t>
  </si>
  <si>
    <t>优化公厕通风效果</t>
  </si>
  <si>
    <t>宝龙街道主要道路及重要节点种植开花植物工程</t>
  </si>
  <si>
    <t>完成宝龙街道主要道路及重要节点种植开花植物工程</t>
  </si>
  <si>
    <t>绿化管养</t>
  </si>
  <si>
    <t>完善市政道路绿化养护管理,提升城市品质及居住环境。</t>
  </si>
  <si>
    <t>提高市政道路绿化养护管理,提升城市品质及居住环境。</t>
  </si>
  <si>
    <t>完成辖区内的绿化管养服务</t>
  </si>
  <si>
    <t>对辖区内751248.33平的绿化面积，19453株乔木进行管养</t>
  </si>
  <si>
    <t>对辖区内751248.33平的绿化面积，19453株乔木进行管养，并验收合格</t>
  </si>
  <si>
    <t>垃圾转运站与公厕维护</t>
  </si>
  <si>
    <t>推进公共体系建设，进行“厕所革命”</t>
  </si>
  <si>
    <t>完成辖区内公厕管理</t>
  </si>
  <si>
    <t>对辖区内19座公厕进行管理</t>
  </si>
  <si>
    <t>对辖区内19座公厕进行管理并验收合格</t>
  </si>
  <si>
    <t>满足部门为环境工作需要</t>
  </si>
  <si>
    <t>其他市政维护</t>
  </si>
  <si>
    <t>为进一步加强市容动态管控，全面提升市容环境整体质量水平</t>
  </si>
  <si>
    <t>完成市容巡查员招标工作，全面提升市容环境整体质量水平</t>
  </si>
  <si>
    <t>1.为进一步加强市容动态管控，全面提升市容环境整体质量水平，公开招标市容巡查员</t>
  </si>
  <si>
    <t>完成招标</t>
  </si>
  <si>
    <t>完成市容巡查招标工作并验收合格</t>
  </si>
  <si>
    <t>验收合格</t>
  </si>
  <si>
    <t>垃圾减量与分类（年中追加）</t>
  </si>
  <si>
    <t>引导居民分类投放生活垃圾，提升居民群众生活的幸福感，为小区配置密闭化标准桶柜。</t>
  </si>
  <si>
    <t>完成对辖区花园小区配置标准桶柜示范点（第一批）</t>
  </si>
  <si>
    <t>打造花园小区标准桶柜示范点，采购密闭式桶柜</t>
  </si>
  <si>
    <t>采购22个标准桶柜</t>
  </si>
  <si>
    <t>对桶柜安装进行验收</t>
  </si>
  <si>
    <t>于2021年12月31日前完成采购</t>
  </si>
  <si>
    <t>引导居民分类投放生活垃圾，提升居民群众生活的幸福感</t>
  </si>
  <si>
    <t>清扫清运</t>
  </si>
  <si>
    <t>围绕深圳打造“全国最干净城市”目标，结合环境卫生指数测评，大力开展环境卫生品质提升行动，促进辖区环卫水平进一步提升</t>
  </si>
  <si>
    <t>促进辖区环卫水平进一步提升</t>
  </si>
  <si>
    <t>采购清扫清运服务项目</t>
  </si>
  <si>
    <t>按需求完成采购</t>
  </si>
  <si>
    <t>符合验收质量要求</t>
  </si>
  <si>
    <t>满足部门为环境工作需要，试行“城市管家”模式</t>
  </si>
  <si>
    <t>自有账户拆迁项目</t>
  </si>
  <si>
    <t>完成惠盐高速等项目的年度征收补偿工作。</t>
  </si>
  <si>
    <t>已完成惠盐高速等项目的年度征收补偿工作。</t>
  </si>
  <si>
    <t>按照年度计划完成。</t>
  </si>
  <si>
    <t>在计划时间内完成征收补偿工作。</t>
  </si>
  <si>
    <t>按照年度计划计划12月100%执行完成</t>
  </si>
  <si>
    <t>资金投入率≥85%</t>
  </si>
  <si>
    <t>如期完成项目后续收尾工作，并按要求支付相关服务费。保障工程顺利完工并配合审计</t>
  </si>
  <si>
    <t>轨道16号线共建综合管廊项目征收补偿</t>
  </si>
  <si>
    <t>完成轨道16号线共建综合管廊项目的征收补偿工作。</t>
  </si>
  <si>
    <t>已完成轨道16号线共建综合管廊项目的征收补偿工作。</t>
  </si>
  <si>
    <t>完成轨道16号线共建综合管廊项目5户签约工作</t>
  </si>
  <si>
    <t>交警支队东部高速公路大队（含一、二、三）中队营房建设项目征收补偿</t>
  </si>
  <si>
    <t>完成交警支队东部高速公路大队（含一、二、三）中队营房建设项目的征收补偿工作。</t>
  </si>
  <si>
    <t>已完成交警支队东部高速公路大队（含一、二、三）中队营房建设项目的征收补偿工作。</t>
  </si>
  <si>
    <t>完成交警支队东部高速公路大队（含一、二、三）中队营房建设项目1户签约工作</t>
  </si>
  <si>
    <t>轨道交通16号线项目征收补偿</t>
  </si>
  <si>
    <t>完成地铁16号线项目的征收补偿工作扫尾工作。</t>
  </si>
  <si>
    <t>完成地铁16号线征收补偿任务扫尾工作。</t>
  </si>
  <si>
    <t>征收补偿按照年度计划完成。</t>
  </si>
  <si>
    <t>按照征收补偿谈判计划12月100%执行完成</t>
  </si>
  <si>
    <t>如期完成项目征收补偿工作，拆除相关征收面积，并为施工方提供施工作业面。保障工程顺利施工</t>
  </si>
  <si>
    <t>丹荷路市政工程第三标段项目征收补偿项目</t>
  </si>
  <si>
    <t>按照区上级部门相关任务，完成丹荷路市政工程第三标段的征收补偿工作</t>
  </si>
  <si>
    <t>完成丹荷路市政工程第三标段的年度征收补偿计划，保障工程顺利施工</t>
  </si>
  <si>
    <t>完成签约93户（含框架），完成率99%，腾空交房45户，完成率47.87%。付已签约权利人尾款等。</t>
  </si>
  <si>
    <t>年度计划完成率100%</t>
  </si>
  <si>
    <t>在计划时间内完成各项征收补偿工作。</t>
  </si>
  <si>
    <t>如期完成项目征收补偿工作。保障工程顺利施工</t>
  </si>
  <si>
    <t>宝龙街道2021年征收补偿资金</t>
  </si>
  <si>
    <t>按照区上级部门相关任务，完成涉及区级项目（含蛇岭大道、龙坪路二标等）的征收补偿工作</t>
  </si>
  <si>
    <t>完成蛇岭大道、龙坪路二标等征收补偿项目的年度征收补偿计划，保障工程顺利施工</t>
  </si>
  <si>
    <t>1、蛇岭大道项目：达成协议2.12万平方米，已拆除1.53万平方米；  2、龙坪路二标：达成协议7.6万平方米，拆除建筑约6.1万平方米。</t>
  </si>
  <si>
    <t>各项目征收补偿按照年度计划完成。</t>
  </si>
  <si>
    <t>按照征收补偿谈判计划100%执行完成</t>
  </si>
  <si>
    <t>宝龙街道2019年城中村综合整治工程——同心社区牛伴岭村城中村</t>
  </si>
  <si>
    <t>完成牛伴岭村城中村综合治理任务</t>
  </si>
  <si>
    <t>宝龙东片生活区街心公园建设工程</t>
  </si>
  <si>
    <t>宝龙街道2020年城中村综合治理工程——汉田新村和桥背村</t>
  </si>
  <si>
    <t>继续推进宝龙龙湖体育运动公园建设及宝龙片区道路改造工程建设，并支付工程款</t>
  </si>
  <si>
    <t>继续推进宝龙龙湖体育运动公园建设及宝龙片区道路改造工程建设</t>
  </si>
  <si>
    <t>加快推进宝龙龙湖体育运动公园建设及宝龙片区道路改造工程建设，为辖区居民提供文娱活动场地，丰富居民活动</t>
  </si>
  <si>
    <t>加快推进项目建设，增加公园面积，改善生态环境</t>
  </si>
  <si>
    <t>工程投诉次数≤2次</t>
  </si>
  <si>
    <t>宝龙街道同心社区吓坑路庆辉厂门口挡墙整治工程</t>
  </si>
  <si>
    <t>按合同约定支付工程款</t>
  </si>
  <si>
    <t>已按合同进行工程款支付</t>
  </si>
  <si>
    <t>支付宝龙街道同心社区吓坑路庆辉厂门口挡墙整治工程款</t>
  </si>
  <si>
    <t>工程质量合格率100%</t>
  </si>
  <si>
    <t>资金支付及时率100%</t>
  </si>
  <si>
    <t>加快推进宝龙街道同心社区吓坑路庆辉厂门口挡墙整治工程，提升社区挡墙安全性</t>
  </si>
  <si>
    <t>龙岗区同乐片区永久基本农田23-2地块治理工程</t>
  </si>
  <si>
    <t>完成龙岗区同乐片区永久基本农田23-2地块治理工程</t>
  </si>
  <si>
    <t>完成一处永久基本农田治理任务</t>
  </si>
  <si>
    <t>给排水工程、土建工程、电力工程、土壤改良工程合格率</t>
  </si>
  <si>
    <t>各项指标均达到100%合格</t>
  </si>
  <si>
    <t>达到预期指标</t>
  </si>
  <si>
    <t>农作物耕种</t>
  </si>
  <si>
    <t>改良土壤耕种农作物，提升耕作收益</t>
  </si>
  <si>
    <t>龙东社区龙山路11号宏州气体厂后侧边坡治理工程</t>
  </si>
  <si>
    <t>完成龙东社区龙山路11号宏州气体厂后侧边坡治理工程整治</t>
  </si>
  <si>
    <t>完成一个边坡治理任务</t>
  </si>
  <si>
    <t>结构工程及排水工程合格率</t>
  </si>
  <si>
    <t>边坡安全性</t>
  </si>
  <si>
    <t>完成形象进度60%</t>
  </si>
  <si>
    <t>在计划时间内完成各项工程的建设工作</t>
  </si>
  <si>
    <t>提高片区供水水压</t>
  </si>
  <si>
    <t>宝龙街道春华路等六条道路绿化建设工程</t>
  </si>
  <si>
    <t>完成6条道路的综合提升改造任务</t>
  </si>
  <si>
    <t>宝龙街道东部环保电厂配套道路项目（第二批）-同乐社区景盛路及大坑路道路升级改造工程</t>
  </si>
  <si>
    <t>完成同乐社区景盛路及大坑路道路升级改造工程</t>
  </si>
  <si>
    <t>宝龙街道东部环保电厂配套道路项目（第一批）-龙新社区道路升级改造工程</t>
  </si>
  <si>
    <t>完成龙新社区道路升级改造工程</t>
  </si>
  <si>
    <t>宝龙街道宝龙二路提升改造工程</t>
  </si>
  <si>
    <t>项目暂缓，无法支付</t>
  </si>
  <si>
    <t>项目暂缓</t>
  </si>
  <si>
    <t>社区民生大盆菜</t>
  </si>
  <si>
    <t>完成26个民生大盆菜项目。</t>
  </si>
  <si>
    <t>已完成25个民生大盆菜项目。</t>
  </si>
  <si>
    <t>完成26个民生大盆菜项目</t>
  </si>
  <si>
    <t>已完成25个民生大盆菜</t>
  </si>
  <si>
    <t>市政工程及围墙修缮工程</t>
  </si>
  <si>
    <t>25个项目完成</t>
  </si>
  <si>
    <t>市政工程及围墙修缮工程合格率</t>
  </si>
  <si>
    <t>完工验收通过率，设计功能实现率</t>
  </si>
  <si>
    <t>竣工验收合格率100%，达到设计使用功能100%</t>
  </si>
  <si>
    <t>居民出行便利性，交通基础设施建设目标，改善居民生活安全</t>
  </si>
  <si>
    <t>大幅提升，达到预期目标</t>
  </si>
  <si>
    <t>其中1项因与雨污项目工作面冲突，暂缓实施</t>
  </si>
  <si>
    <t>疫情防控</t>
  </si>
  <si>
    <t>做好辖区7个社区重点场所每周一次核酸检测</t>
  </si>
  <si>
    <t>每周开展一次重点人群、场所、环境核酸检测</t>
  </si>
  <si>
    <t>做好辖区疫情防控工作</t>
  </si>
  <si>
    <t>核酸采样稳定、有序</t>
  </si>
  <si>
    <t>动物防疫防控</t>
  </si>
  <si>
    <t>扎实推进动物疫病防控工作。一是加强检疫监管，切实把好源头关。二是落实“家禽集中屠宰，生鲜上市、冷链配送”，严防严控禽流感疫情。三是全面落实春秋季动物疫病防控工作。</t>
  </si>
  <si>
    <t>非法养殖及禽类私宰点排查及整治；购买防疫物资；发放工作人员接触狂犬病、禽流感等疫病有毒有害补助。</t>
  </si>
  <si>
    <t>确定1家宠物医院为免疫定点单位，促进动物狂犬病免疫工作的效率不断提高；累计开展集中免疫2次。</t>
  </si>
  <si>
    <t>加强免疫效果和疫情监测，摸清各种畜禽疫病流行情况，有针对性开展防治措施。</t>
  </si>
  <si>
    <t>按质量完成</t>
  </si>
  <si>
    <t>有效进行疫情防控</t>
  </si>
  <si>
    <t>疫情防控（第一次预算统筹追加)</t>
  </si>
  <si>
    <t>完成同心社区三人组疫情防控疫情工作补助补发工作</t>
  </si>
  <si>
    <t>完成同心社区三人组疫情防控工作补助补发工作</t>
  </si>
  <si>
    <t>三人组疫情防控工作补助发放人数26人</t>
  </si>
  <si>
    <t>26人</t>
  </si>
  <si>
    <t>三人组疫情防控补助发放准确率100%</t>
  </si>
  <si>
    <t>三人组疫情防控补助发放及时率100%</t>
  </si>
  <si>
    <t>及时足额发放三人组以前防控工作补助，为社区疫情防控工作提供优质高效的社区服务</t>
  </si>
  <si>
    <t>农业管理</t>
  </si>
  <si>
    <t>通过一系列工作措施，一是完善农业用地安全管理；二是推进基本农田设施建设；三是积极开展农业管理应急工作。</t>
  </si>
  <si>
    <t>开展农业用地蔬菜抽样；发放工作人员接触农药及农残试剂等有毒有害补助。设计制作农产品安全知识手册；设计制作水产安全宣传手册。</t>
  </si>
  <si>
    <t>发放红火蚁宣传手册、农业用地生产安全小常识等1000余份。</t>
  </si>
  <si>
    <t>开展农药经营单位大检查，对辖区内7家经营单位共进行10余次全面检查，净化了农资市场，确保群众用上放心药、放心肥。</t>
  </si>
  <si>
    <t>委托专业红火蚁防控公司对7块农业用地进行扑杀工作，严防红火蚁伤人事件。</t>
  </si>
  <si>
    <t>建立明确的农业用地安全管理责任制，与7家农业用地承租企业签订农业用地承租企业安全管理工作责任书，对安全责任进一步细化和确认。</t>
  </si>
  <si>
    <t>林业管理</t>
  </si>
  <si>
    <t>1.开展林地整治项目、林地黄土裸露复绿工程、义务植树、林地测绘、防火隔离带整治项目等工作。
2.开展生态公益林项目。     
3.林地巡防日常工作运转开支</t>
  </si>
  <si>
    <t>1.开展林地整治项目、林地黄土裸露复绿工程、义务植树(1场）、林地测绘、防火隔离带整治项目等工作。
2.开展生态公益林项目。     
3.林地巡防日常工作运转开支</t>
  </si>
  <si>
    <t>1.巡查覆盖面积100%。
2.扶育覆盖面积100%。
3.林木日常死亡率降低。</t>
  </si>
  <si>
    <t>1.林地巡查及时性高。
2.中幼林森林抚育及时性高。
3.林业消杀及时性高。</t>
  </si>
  <si>
    <t>1.有效保护自然资源。
2.维护园林稳定</t>
  </si>
  <si>
    <t>水务发展专项资金</t>
  </si>
  <si>
    <t>完成三个内涝整治工程及一个污水接驳工程竣工验收</t>
  </si>
  <si>
    <t>4个工程竣工验收</t>
  </si>
  <si>
    <t>竣工工程质量合格率100%</t>
  </si>
  <si>
    <t>在计划时间内完成各项工作</t>
  </si>
  <si>
    <t>维护城市公共安全。</t>
  </si>
  <si>
    <t>水库河堤与排水管理维护</t>
  </si>
  <si>
    <t>1.根据文件，全面推行河长制，是以保护水资源、防治水污染、改善水环境、修复水生态为主要任务，全面建立省、市、县、乡四级河长体系，构建责任明确、协调有序、监管严格、保护有力的河湖管理保护机制，为维护河湖健康生命、实现河湖功能永续利用提供制度保障。
做好辖区范围内排水管理相关工作。2.根据区水污染治理指挥部办公室《关于一步做好小微黑臭水体管养工作的通知》，为做好全面清理小微黑臭水体的垃圾，同时为进一步巩固小微黑臭水体治理成效，落实责任规范管养，开展辖区范围内小微黑臭水体的全面自查、整改和管养工作。</t>
  </si>
  <si>
    <t>1.通过公开招标购买河长制办公室技术服务，落实河长制相关工作。
通过货比三家自行采购，制作安全辖区内河道、水库安全警示牌。2.通过公开招标购买小微黑臭水体风水塘及山塘管养项目服务，落实小微黑臭水体管养相关工作。</t>
  </si>
  <si>
    <t>1.落实省市区上级部门交办的关于河长制工作的任务，街道10条河流实现河长制全覆盖，9名街道级巡河295次，6名社区级河长巡河560次，对水库、小微水体巡查20次、召开河湖制相关工作会13次，召开河长制培训2次，整治拆除13个隐患点，整治16处沿河隐患构筑物。2.根据文件，落实关于小微黑臭水体管养工作的任务，街道管养风水塘16座、山塘1座以及13座监管风水塘共计30座湖塘。安保巡查、风水塘及山塘水质监测、水陆域保洁、绿化养护、白蚁、四害消杀及其他动植物危害防治、购买安全意外险、太阳能监控视频安装、标识牌制作安装以及其他零星工程维修养护等工作、项目部及员工宿舍安置、劳保用品及物资配备。</t>
  </si>
  <si>
    <t>1.落实完成上级部门交办的关于河长制工作的任务，并定期汇总上报，接受上级部门验收考核。街道级河长发现问题9个，社区及河长发现问题20个，发现能力100%，且均落实整改，整改率100%。2.落实完成上级部门交办的关于小微黑臭水体管养工作的任务，并定期汇总上报，接受上级部门验收考核。</t>
  </si>
  <si>
    <t>1.利用“广东智慧河长”系统统计和反馈。
落实河长制文件要求的相关内容，构建责任明确、协调有序、监管严格、保护有力的河湖管理保护机制。
通过排查安全隐患点，在辖区内安全安全警示牌。</t>
  </si>
  <si>
    <t>1.街道级河长发现问题9个，社区级河长发现问题20个，河长巡河发现问题能力为100%，并确认整改责任人和整改计划，发现问题均落实整改，整改率为100%。</t>
  </si>
  <si>
    <t>1.合同约定期为一年。2.合同约定期为一年。</t>
  </si>
  <si>
    <t>1.按时完成相关工作并验收合格。2.按时完成相关工作并验收合格。</t>
  </si>
  <si>
    <t>1.资金使用率≥90%。2.资金使用率≥90%。</t>
  </si>
  <si>
    <t>1.达到良好资金使用情况。2.达到良好资金使用情况。</t>
  </si>
  <si>
    <t>1.积极引导公众参与，累计宣传活动8次，分发宣传资料8000余份，公众调查表1200张，开展巡河护河志愿者活动共8次国家级媒体有关我街道报道共5篇，省级媒体有关我街道报道共8篇，市级媒体有关我街道报道共9篇，区级媒体有关我街道报道共9篇。通过排查安全隐患点，在辖区内安装安全警示牌。</t>
  </si>
  <si>
    <t>1.完成对宝龙街道8条黑臭水体与48个小微黑臭水体的消除，达到“长制久清”要求。通过宣传河（湖）长制等活动，吸引更多的群众参与进来，举办巡河护河志愿者活动8次。</t>
  </si>
  <si>
    <t>1.全面推行河长制，是以保护水资源、防治水污染、改善水环境、修复水生态为主要任务，全面建立省、市、县、乡四级河长体系，构建责任明确、协调有序、监管严格、保护有力的河湖管理保护机制，为维护河湖健康生命、实现河湖功能永续利用提供制度保障。</t>
  </si>
  <si>
    <t>1.8条河道已消除黑臭。2020年，我中心共组织培训2场，现场考察调研19次，充分发挥了河长制工作机制，有效推进了三棵松水、田心排水渠、浪背水、茅湖水、上禾塘水、沙背坜水等河道综合整治和2020年消除黑臭及河流水质保障工程的工作进度。</t>
  </si>
  <si>
    <t>三防工作</t>
  </si>
  <si>
    <t>做好街道三防（防汛、防旱、防风）工作。</t>
  </si>
  <si>
    <t>完成涉水面源污染排查工作，做好街道三防（防汛、防旱、防风）工作。</t>
  </si>
  <si>
    <t>购买1项涉水面源污染排查服务</t>
  </si>
  <si>
    <t>涉水面源污染排查服务验收通过率100%</t>
  </si>
  <si>
    <t>涉水面源污染排查服务完成及时率100%</t>
  </si>
  <si>
    <t>做好涉水面源污染排查工作</t>
  </si>
  <si>
    <t>扶持就业（中央转移支付）</t>
  </si>
  <si>
    <t>企业吸纳建档立卡贫困劳动力就业一次性补贴≥100人</t>
  </si>
  <si>
    <t>宝龙街道东部环保电厂配套道路项目（第二批）-龙新社区向东路及紫苑街道路升级改造工程</t>
  </si>
  <si>
    <t>完成龙新社区向东璐及紫苑街道路升级改造工程</t>
  </si>
  <si>
    <t>翠龙路（锦龙一路-锦龙大道）市政工程</t>
  </si>
  <si>
    <t>完成项目施工招标</t>
  </si>
  <si>
    <t>完成翠龙路（锦龙一路-锦龙大道）市政工程项目招标</t>
  </si>
  <si>
    <t>合同签订合规率100%</t>
  </si>
  <si>
    <t>项目招标工作完成及时率100%</t>
  </si>
  <si>
    <t>完成项目招标采购，推进翠龙路（锦龙一路-锦龙大道）市政工程进度</t>
  </si>
  <si>
    <t>宝龙街道道路安全整治及改造工程</t>
  </si>
  <si>
    <t>完成13个隐患点的改造</t>
  </si>
  <si>
    <t>13个隐患点隐患点改造</t>
  </si>
  <si>
    <t>同富路（爱南路-兴农路）市政工程</t>
  </si>
  <si>
    <t>完成形象进度100%</t>
  </si>
  <si>
    <t>完成同富路（爱南路-兴农路）市政工程</t>
  </si>
  <si>
    <t>道路工程完成及时率100%</t>
  </si>
  <si>
    <t>居民出行便利性及交通基础设施建设目标</t>
  </si>
  <si>
    <t>高科西路（碧新路-宝横路）市政工程</t>
  </si>
  <si>
    <t>高科西路（碧新路-宝横路）市政工程完工</t>
  </si>
  <si>
    <t>完工</t>
  </si>
  <si>
    <t>改善交通</t>
  </si>
  <si>
    <t>交通事务（龙岗大队调剂第一批电动二轮车备案标识经费）</t>
  </si>
  <si>
    <t>建立电动自行车备案数据共享机制，强化基层交安电动自行车交通安全、消防安全防控能力，推进社区电动自行车管理精细化、户籍化，缓解年底交通紧张形势，需尽快为辖区电动二轮车备案上牌。</t>
  </si>
  <si>
    <t>制作电动二轮车备案标识53747套</t>
  </si>
  <si>
    <t>完成制作电动二轮车备案标识53747套</t>
  </si>
  <si>
    <t>电动二轮车备案上牌</t>
  </si>
  <si>
    <t>在计划时间内完成</t>
  </si>
  <si>
    <t>启动电动二轮车常态化备案登记，管理精细化、户籍化</t>
  </si>
  <si>
    <t>交通事务</t>
  </si>
  <si>
    <t>提高广大群众交通安全意识和文明交通意识，预防和减少道路交通事故；及时排查整治安全隐患，提升群众出行体验。积极回应群众需求，整治辖区安全隐患，畅通居民出行道路，保障居民出行安全便捷；为全力服务辖区交通安全做好保障。</t>
  </si>
  <si>
    <t>1.购置隐患整治交通设施，太阳能路口分道爆闪灯2套、减速带、单柱单圆凸透镜；采购交通安全宣传大型体验活动14场；
2.购置交通安全系列宣传物资：印制电动自行车亮尾反光贴40000份、宣传折页40000份；印制电动自行车管理规定及行人禁止横穿道路宣传单张20000张，海报2000张，行人禁止横穿道路宣传横幅、支架等； 交通劝导装备：宝龙交安马甲冬款150件、宝龙交安马甲夏款150件、宝龙交安帽子300个、宝龙交安手持旗帜300套、家校警马甲200件、家校警帽子200个、家校警手持旗帜套、交安义工马甲夏款100件、交安义工帽子100个、交安义工持旗帜100套、交安爆闪灯200套、电动车安全头盔3500个；
3.整治道路交通安全隐患，购置交通安全基础设施：购置反光路锥1050个，反光膜（专版）1050套；
4.购置交通严管路段警示牌，道路交通严管路段警示牌16块；“珍爱生命 请勿横穿马路 人行天桥在这边”交通指示牌2块；购置锦龙二路天马微路段交通警示牌2块、街道围墙交通安全宣传板1块；购置膜结构太阳蓬10个；
4.完善宝龙街道比亚迪公司“警社义企”交通联勤岗建设物资；
5.交通联合整治行动拖车服务39班台； 
6.购买2021年交通协管服务59.8万;
7.购买交通安全专职工作人员购买服务69.3万
8.宝龙街道交通安全电动巡查车7辆;
9.购买宝龙街道道路交通安全隐患排查及整治技术服务（184.26万元），支付首款55.278万元</t>
  </si>
  <si>
    <t>2021年年度内按质按量完成劝导马甲、护航装备购置，宣传海报、宣传折页、反光贴等印制，隐患点交通基础设施安装、购置交通安全电动巡查车等数量目标。</t>
  </si>
  <si>
    <t>及时消除辖区交通安全隐患，预防和减少道路交通事故，积极开展各项交通安全宣传教育活动，全面提高群众交通安全文明意识，协调执法部门严厉查处各种交通违法行为，保障群众安全出行。</t>
  </si>
  <si>
    <t>2021年国有企业退休人员社会化管理补助资金（区国资局调入）</t>
  </si>
  <si>
    <t>国有企业已退休人员服务工作与原企业分离</t>
  </si>
  <si>
    <t>已按计划完成</t>
  </si>
  <si>
    <t>需完成68人</t>
  </si>
  <si>
    <t>确保退休人员与企业分离</t>
  </si>
  <si>
    <t>国有企业不承担移交后的社会化管理人员服务费用</t>
  </si>
  <si>
    <t>移交的68人，国企不承担相关费用</t>
  </si>
  <si>
    <t>安全监管监察</t>
  </si>
  <si>
    <t>做好安全生产教育宣传培训、对宝龙街道事故灾难进行风险评估与整改，保障宝龙街道安监工作顺利推进。</t>
  </si>
  <si>
    <t>如期开展安全生产教育宣传培训、事故灾难进行风险评估与整改相关工作顺利推进</t>
  </si>
  <si>
    <t>开展安全生产教育宣传培训</t>
  </si>
  <si>
    <t>保障安监工作顺利推进</t>
  </si>
  <si>
    <t>保障辖区安全</t>
  </si>
  <si>
    <t>其他安全生产监管</t>
  </si>
  <si>
    <t>做好统租老屋村工作，购买安全巡查员和消防员服务，保障宝龙街道市挂牌火灾高风险排查整治工作顺利推进。</t>
  </si>
  <si>
    <t>老屋村统租经费如期发放，安全巡查员和消防员到位在岗，火灾高风险排查整治工作顺利摘牌。</t>
  </si>
  <si>
    <t>购买177名服务人员</t>
  </si>
  <si>
    <t>应急指挥工作</t>
  </si>
  <si>
    <t>做好街道应急事件管理
工作</t>
  </si>
  <si>
    <t>1.卫星电话通讯套餐服务期限12个月；
2.应急平台维保技术支撑服务期限12个月；</t>
  </si>
  <si>
    <t>1.卫星电话服务正常使用率100%；
2.应急平台故障处理率100%</t>
  </si>
  <si>
    <t>1.卫星电话服务及时率100%；
2.应急平台故障处理及时率率100%</t>
  </si>
  <si>
    <t>宝龙街道办2019年移动式模块化消防站建设工程</t>
  </si>
  <si>
    <t>保障辖区消防队训练、常规设备购置、装备维修；</t>
  </si>
  <si>
    <t>整体完成情况好</t>
  </si>
  <si>
    <t>建设移动式模块化小型消防站</t>
  </si>
  <si>
    <t>已完成消防站选址，预计2022年4月完成建设</t>
  </si>
  <si>
    <t>已完成消防站选址，预计明年初建成</t>
  </si>
  <si>
    <t>已完成消防站选址，预计2022年4月建成</t>
  </si>
  <si>
    <t>消防救援</t>
  </si>
  <si>
    <t>消防队训练、常规设备购置、装备维修、运营经费；</t>
  </si>
  <si>
    <t>消防队训练、常规设备购置（一批）、装备维修、运营经费；</t>
  </si>
  <si>
    <t>完成应急消防救援工作（物资采购一批）</t>
  </si>
  <si>
    <t>购买应急物资验收合格率100%</t>
  </si>
  <si>
    <t>提高街道辖区内人民群众、企业生命财产安全</t>
  </si>
  <si>
    <t>同德社区公园周边边坡治理工程</t>
  </si>
  <si>
    <t>完成公园建设工程任务。</t>
  </si>
  <si>
    <t>宝龙街道同德社区福安泰化工厂后侧边坡整治工程</t>
  </si>
  <si>
    <t>支付宝龙街道同德社区福安泰化工厂后侧边坡整治工程尾款</t>
  </si>
  <si>
    <t>完成项目尾款支付</t>
  </si>
  <si>
    <t>完成整治工程，保障边坡安全</t>
  </si>
  <si>
    <t>宝龙街道2019年城中村管道天然气改造工程--龙新社区兰一村</t>
  </si>
  <si>
    <t>宝龙街道2019年城中村管道天然气改造工程--吓坑村</t>
  </si>
  <si>
    <t>宝龙街道2019年城中村管道天然气改造工程--新布村</t>
  </si>
  <si>
    <t>宝龙街道2019年城中村综合整治工程-龙东社区三和一村等5个城中村</t>
  </si>
  <si>
    <t>完成5个城中村综合整治任务</t>
  </si>
  <si>
    <t>宝龙街道2019年城中村综合整治工程-同乐社区黄屋村等4个城中村</t>
  </si>
  <si>
    <t>完成4个城中村综合整治任务</t>
  </si>
  <si>
    <t>宝龙街道2019年城中村管道天然气改造工程--龙新社区兰三村</t>
  </si>
  <si>
    <t>宝龙街道2019年城中村管道天然气改造工程--大埔一村</t>
  </si>
  <si>
    <t>宝龙街道2019年城中村管道天然气改造工程--兰二村</t>
  </si>
  <si>
    <t>宝龙街道2019年城中村管道天然气改造工程--大埔二村等3个城中村</t>
  </si>
  <si>
    <t>宝龙街道2019年城中村管道天然气改造工程--阳和浪村和榕树吓村</t>
  </si>
  <si>
    <t>宝龙街道2019年城中村管道天然气改造工程--丁甲岭村和丰顺村</t>
  </si>
  <si>
    <t>宝龙街道2019年城中村管道天然气改造工程--同乐社区水流田B区</t>
  </si>
  <si>
    <t>宝龙街道2019年城中村管道天然气改造工程--池屋村</t>
  </si>
  <si>
    <t>宝龙街道2019年城中村管道天然气改造工程-新布村</t>
  </si>
  <si>
    <t>宝龙街道2019年城中村管道天然气改造工程-同乐社区坑尾村和大新村</t>
  </si>
  <si>
    <t>宝龙街道2019年城中村管道天然气改造工程-同乐社区水流田B区</t>
  </si>
  <si>
    <t>龙岗区城中村市容环境整治提升工程-2016年宝龙街道南约社区马桥村等6个城中村</t>
  </si>
  <si>
    <t>完成6个城中村综合整治任务</t>
  </si>
  <si>
    <t>龙岗区城中村市容环境整治提升工程-2016年宝龙街道龙新社区大围村等7个城中村</t>
  </si>
  <si>
    <t>完成7个城中村综合整治任务</t>
  </si>
  <si>
    <t>宝龙街道2019年城中村管道天然气改造工程--同乐社区坑尾村和大新村</t>
  </si>
  <si>
    <t>联系电话：0755-23255215</t>
  </si>
  <si>
    <t>填表人：胡海月</t>
  </si>
  <si>
    <t>填表日期：2022年4月15日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</si>
</sst>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0"/>
      <color indexed="8"/>
      <name val="Arial Unicode MS"/>
      <charset val="134"/>
    </font>
    <font>
      <sz val="12"/>
      <name val="宋体"/>
      <charset val="134"/>
    </font>
    <font>
      <sz val="10"/>
      <name val="宋体"/>
      <charset val="134"/>
    </font>
    <font>
      <sz val="9"/>
      <name val="宋体"/>
      <charset val="134"/>
    </font>
    <font>
      <b/>
      <sz val="22"/>
      <name val="宋体"/>
      <charset val="134"/>
    </font>
    <font>
      <sz val="10"/>
      <name val="宋体"/>
      <charset val="0"/>
    </font>
    <font>
      <sz val="10"/>
      <color indexed="8"/>
      <name val="宋体"/>
      <charset val="134"/>
    </font>
    <font>
      <b/>
      <sz val="10"/>
      <name val="宋体"/>
      <charset val="134"/>
    </font>
    <font>
      <sz val="9"/>
      <name val="SimSu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
      <b/>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5">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6" fontId="3" fillId="0" borderId="0" xfId="0" applyNumberFormat="1" applyFont="1" applyFill="1"/>
    <xf numFmtId="0" fontId="2"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43"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43" fontId="6"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0" xfId="0" applyFont="1" applyFill="1" applyAlignment="1">
      <alignment horizontal="right" vertical="center"/>
    </xf>
    <xf numFmtId="0"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xf numFmtId="43" fontId="7" fillId="0" borderId="2" xfId="0" applyNumberFormat="1" applyFont="1" applyFill="1" applyBorder="1"/>
    <xf numFmtId="176"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8" fillId="0" borderId="3" xfId="0" applyFont="1" applyFill="1" applyBorder="1" applyAlignment="1">
      <alignment horizontal="left" vertical="center" wrapText="1"/>
    </xf>
    <xf numFmtId="0" fontId="1" fillId="0" borderId="2" xfId="0"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10</xdr:row>
      <xdr:rowOff>0</xdr:rowOff>
    </xdr:from>
    <xdr:to>
      <xdr:col>17</xdr:col>
      <xdr:colOff>0</xdr:colOff>
      <xdr:row>10</xdr:row>
      <xdr:rowOff>0</xdr:rowOff>
    </xdr:to>
    <xdr:pic>
      <xdr:nvPicPr>
        <xdr:cNvPr id="2" name="图片 1"/>
        <xdr:cNvPicPr>
          <a:picLocks noChangeAspect="1"/>
        </xdr:cNvPicPr>
      </xdr:nvPicPr>
      <xdr:blipFill>
        <a:stretch>
          <a:fillRect/>
        </a:stretch>
      </xdr:blipFill>
      <xdr:spPr>
        <a:xfrm>
          <a:off x="19685000" y="3403600"/>
          <a:ext cx="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79"/>
  <sheetViews>
    <sheetView tabSelected="1" view="pageBreakPreview" zoomScale="85" zoomScaleNormal="100" workbookViewId="0">
      <pane xSplit="4" ySplit="6" topLeftCell="J10" activePane="bottomRight" state="frozen"/>
      <selection/>
      <selection pane="topRight"/>
      <selection pane="bottomLeft"/>
      <selection pane="bottomRight" activeCell="S19" sqref="S19"/>
    </sheetView>
  </sheetViews>
  <sheetFormatPr defaultColWidth="9" defaultRowHeight="14.25"/>
  <cols>
    <col min="1" max="1" width="9.14285714285714" style="6" customWidth="1"/>
    <col min="2" max="2" width="17.3333333333333" style="7" customWidth="1"/>
    <col min="3" max="3" width="30.7809523809524" style="8" customWidth="1"/>
    <col min="4" max="4" width="15.4285714285714" style="8" customWidth="1"/>
    <col min="5" max="14" width="14.8190476190476" style="8" customWidth="1"/>
    <col min="15" max="15" width="16.8761904761905" style="6" customWidth="1"/>
    <col min="16" max="17" width="28.7428571428571" style="8" customWidth="1"/>
    <col min="18" max="18" width="24" style="8" customWidth="1"/>
    <col min="19" max="19" width="16.7428571428571" style="8" customWidth="1"/>
    <col min="20" max="20" width="22.2190476190476" style="8" customWidth="1"/>
    <col min="21" max="21" width="16.7428571428571" style="8" customWidth="1"/>
    <col min="22" max="22" width="23.847619047619" style="8" customWidth="1"/>
    <col min="23" max="23" width="16.7428571428571" style="8" customWidth="1"/>
    <col min="24" max="24" width="19.552380952381" style="8" customWidth="1"/>
    <col min="25" max="25" width="16.7428571428571" style="8" customWidth="1"/>
    <col min="26" max="26" width="30.3714285714286" style="8" customWidth="1"/>
    <col min="27" max="30" width="16.7428571428571" style="8" customWidth="1"/>
    <col min="31" max="31" width="13.3333333333333" style="8" customWidth="1"/>
    <col min="32" max="33" width="14.2190476190476" style="8" customWidth="1"/>
    <col min="34" max="16371" width="9.14285714285714" style="8"/>
    <col min="16372" max="16384" width="9" style="8"/>
  </cols>
  <sheetData>
    <row r="1" spans="1:1">
      <c r="A1" s="6" t="s">
        <v>0</v>
      </c>
    </row>
    <row r="2" ht="39.75" customHeight="1" spans="1:33">
      <c r="A2" s="9" t="s">
        <v>1</v>
      </c>
      <c r="B2" s="10"/>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ht="23.25" customHeight="1" spans="1:33">
      <c r="A3" s="11" t="s">
        <v>2</v>
      </c>
      <c r="C3" s="11"/>
      <c r="AG3" s="24" t="s">
        <v>3</v>
      </c>
    </row>
    <row r="4" s="1" customFormat="1" ht="22.5" customHeight="1" spans="1:33">
      <c r="A4" s="12" t="s">
        <v>4</v>
      </c>
      <c r="B4" s="13" t="s">
        <v>5</v>
      </c>
      <c r="C4" s="12" t="s">
        <v>6</v>
      </c>
      <c r="D4" s="12" t="s">
        <v>7</v>
      </c>
      <c r="E4" s="13" t="s">
        <v>8</v>
      </c>
      <c r="F4" s="13"/>
      <c r="G4" s="13"/>
      <c r="H4" s="13"/>
      <c r="I4" s="20"/>
      <c r="J4" s="13" t="s">
        <v>9</v>
      </c>
      <c r="K4" s="13"/>
      <c r="L4" s="13"/>
      <c r="M4" s="13"/>
      <c r="N4" s="13"/>
      <c r="O4" s="13" t="s">
        <v>10</v>
      </c>
      <c r="P4" s="12" t="s">
        <v>11</v>
      </c>
      <c r="Q4" s="13" t="s">
        <v>12</v>
      </c>
      <c r="R4" s="12" t="s">
        <v>13</v>
      </c>
      <c r="S4" s="12"/>
      <c r="T4" s="12"/>
      <c r="U4" s="12"/>
      <c r="V4" s="12"/>
      <c r="W4" s="12"/>
      <c r="X4" s="12" t="s">
        <v>14</v>
      </c>
      <c r="Y4" s="12"/>
      <c r="Z4" s="12"/>
      <c r="AA4" s="12"/>
      <c r="AB4" s="12"/>
      <c r="AC4" s="12"/>
      <c r="AD4" s="12" t="s">
        <v>15</v>
      </c>
      <c r="AE4" s="12"/>
      <c r="AF4" s="13" t="s">
        <v>16</v>
      </c>
      <c r="AG4" s="12" t="s">
        <v>17</v>
      </c>
    </row>
    <row r="5" s="1" customFormat="1" ht="22.5" customHeight="1" spans="1:33">
      <c r="A5" s="12"/>
      <c r="B5" s="13"/>
      <c r="C5" s="12"/>
      <c r="D5" s="12"/>
      <c r="E5" s="12" t="s">
        <v>18</v>
      </c>
      <c r="F5" s="12" t="s">
        <v>19</v>
      </c>
      <c r="G5" s="12"/>
      <c r="H5" s="12"/>
      <c r="I5" s="13" t="s">
        <v>20</v>
      </c>
      <c r="J5" s="13" t="s">
        <v>18</v>
      </c>
      <c r="K5" s="12" t="s">
        <v>19</v>
      </c>
      <c r="L5" s="12"/>
      <c r="M5" s="12"/>
      <c r="N5" s="12" t="s">
        <v>20</v>
      </c>
      <c r="O5" s="13"/>
      <c r="P5" s="12"/>
      <c r="Q5" s="13"/>
      <c r="R5" s="12" t="s">
        <v>21</v>
      </c>
      <c r="S5" s="12"/>
      <c r="T5" s="12" t="s">
        <v>22</v>
      </c>
      <c r="U5" s="12"/>
      <c r="V5" s="12" t="s">
        <v>23</v>
      </c>
      <c r="W5" s="12"/>
      <c r="X5" s="12" t="s">
        <v>24</v>
      </c>
      <c r="Y5" s="12"/>
      <c r="Z5" s="12" t="s">
        <v>25</v>
      </c>
      <c r="AA5" s="12"/>
      <c r="AB5" s="12" t="s">
        <v>26</v>
      </c>
      <c r="AC5" s="12"/>
      <c r="AD5" s="12" t="s">
        <v>27</v>
      </c>
      <c r="AE5" s="12"/>
      <c r="AF5" s="13"/>
      <c r="AG5" s="12"/>
    </row>
    <row r="6" s="1" customFormat="1" ht="45.75" customHeight="1" spans="1:33">
      <c r="A6" s="12"/>
      <c r="B6" s="13"/>
      <c r="C6" s="12"/>
      <c r="D6" s="12"/>
      <c r="E6" s="12"/>
      <c r="F6" s="12" t="s">
        <v>28</v>
      </c>
      <c r="G6" s="12" t="s">
        <v>29</v>
      </c>
      <c r="H6" s="12" t="s">
        <v>30</v>
      </c>
      <c r="I6" s="20"/>
      <c r="J6" s="13"/>
      <c r="K6" s="12" t="s">
        <v>28</v>
      </c>
      <c r="L6" s="13" t="s">
        <v>29</v>
      </c>
      <c r="M6" s="12" t="s">
        <v>30</v>
      </c>
      <c r="N6" s="12"/>
      <c r="O6" s="13"/>
      <c r="P6" s="12"/>
      <c r="Q6" s="13"/>
      <c r="R6" s="13" t="s">
        <v>31</v>
      </c>
      <c r="S6" s="12" t="s">
        <v>32</v>
      </c>
      <c r="T6" s="13" t="s">
        <v>31</v>
      </c>
      <c r="U6" s="12" t="s">
        <v>32</v>
      </c>
      <c r="V6" s="13" t="s">
        <v>31</v>
      </c>
      <c r="W6" s="12" t="s">
        <v>32</v>
      </c>
      <c r="X6" s="13" t="s">
        <v>31</v>
      </c>
      <c r="Y6" s="12" t="s">
        <v>32</v>
      </c>
      <c r="Z6" s="13" t="s">
        <v>31</v>
      </c>
      <c r="AA6" s="12" t="s">
        <v>32</v>
      </c>
      <c r="AB6" s="13" t="s">
        <v>31</v>
      </c>
      <c r="AC6" s="12" t="s">
        <v>32</v>
      </c>
      <c r="AD6" s="13" t="s">
        <v>31</v>
      </c>
      <c r="AE6" s="12" t="s">
        <v>32</v>
      </c>
      <c r="AF6" s="13"/>
      <c r="AG6" s="12"/>
    </row>
    <row r="7" s="2" customFormat="1" ht="25" customHeight="1" spans="1:33">
      <c r="A7" s="14">
        <v>1</v>
      </c>
      <c r="B7" s="15" t="s">
        <v>33</v>
      </c>
      <c r="C7" s="16" t="s">
        <v>34</v>
      </c>
      <c r="D7" s="16" t="s">
        <v>35</v>
      </c>
      <c r="E7" s="17">
        <f t="shared" ref="E7:E28" si="0">F7+G7+H7+I7</f>
        <v>31.88</v>
      </c>
      <c r="F7" s="17">
        <v>31.88</v>
      </c>
      <c r="G7" s="17">
        <v>0</v>
      </c>
      <c r="H7" s="17">
        <v>0</v>
      </c>
      <c r="I7" s="17">
        <v>0</v>
      </c>
      <c r="J7" s="17">
        <f t="shared" ref="J7:J28" si="1">K7+L7+M7+N7</f>
        <v>30.0481</v>
      </c>
      <c r="K7" s="17">
        <v>30.0481</v>
      </c>
      <c r="L7" s="17">
        <v>0</v>
      </c>
      <c r="M7" s="17">
        <v>0</v>
      </c>
      <c r="N7" s="17">
        <v>0</v>
      </c>
      <c r="O7" s="21">
        <f t="shared" ref="O7:O28" si="2">J7/E7</f>
        <v>0.942537641154329</v>
      </c>
      <c r="P7" s="15" t="s">
        <v>36</v>
      </c>
      <c r="Q7" s="15" t="s">
        <v>36</v>
      </c>
      <c r="R7" s="15" t="s">
        <v>37</v>
      </c>
      <c r="S7" s="15" t="s">
        <v>38</v>
      </c>
      <c r="T7" s="15" t="s">
        <v>39</v>
      </c>
      <c r="U7" s="15" t="s">
        <v>39</v>
      </c>
      <c r="V7" s="15" t="s">
        <v>40</v>
      </c>
      <c r="W7" s="15" t="s">
        <v>41</v>
      </c>
      <c r="X7" s="15" t="s">
        <v>42</v>
      </c>
      <c r="Y7" s="15" t="s">
        <v>41</v>
      </c>
      <c r="Z7" s="15" t="s">
        <v>43</v>
      </c>
      <c r="AA7" s="15" t="s">
        <v>43</v>
      </c>
      <c r="AB7" s="15" t="s">
        <v>44</v>
      </c>
      <c r="AC7" s="15" t="s">
        <v>44</v>
      </c>
      <c r="AD7" s="15" t="s">
        <v>45</v>
      </c>
      <c r="AE7" s="23">
        <v>0.9</v>
      </c>
      <c r="AF7" s="15" t="s">
        <v>46</v>
      </c>
      <c r="AG7" s="15" t="s">
        <v>46</v>
      </c>
    </row>
    <row r="8" s="2" customFormat="1" ht="25" customHeight="1" spans="1:33">
      <c r="A8" s="14">
        <v>2</v>
      </c>
      <c r="B8" s="15" t="s">
        <v>33</v>
      </c>
      <c r="C8" s="16" t="s">
        <v>47</v>
      </c>
      <c r="D8" s="16" t="s">
        <v>35</v>
      </c>
      <c r="E8" s="17">
        <f t="shared" si="0"/>
        <v>143.006839</v>
      </c>
      <c r="F8" s="17">
        <v>143.006839</v>
      </c>
      <c r="G8" s="17">
        <v>0</v>
      </c>
      <c r="H8" s="17">
        <v>0</v>
      </c>
      <c r="I8" s="17">
        <v>0</v>
      </c>
      <c r="J8" s="17">
        <f t="shared" si="1"/>
        <v>141.766447</v>
      </c>
      <c r="K8" s="17">
        <v>141.766447</v>
      </c>
      <c r="L8" s="17">
        <v>0</v>
      </c>
      <c r="M8" s="17">
        <v>0</v>
      </c>
      <c r="N8" s="17">
        <v>0</v>
      </c>
      <c r="O8" s="21">
        <f t="shared" si="2"/>
        <v>0.991326344889002</v>
      </c>
      <c r="P8" s="15" t="s">
        <v>48</v>
      </c>
      <c r="Q8" s="15" t="s">
        <v>48</v>
      </c>
      <c r="R8" s="15" t="s">
        <v>49</v>
      </c>
      <c r="S8" s="15" t="s">
        <v>50</v>
      </c>
      <c r="T8" s="15" t="s">
        <v>51</v>
      </c>
      <c r="U8" s="15" t="s">
        <v>52</v>
      </c>
      <c r="V8" s="15" t="s">
        <v>40</v>
      </c>
      <c r="W8" s="15" t="s">
        <v>41</v>
      </c>
      <c r="X8" s="15" t="s">
        <v>42</v>
      </c>
      <c r="Y8" s="15" t="s">
        <v>41</v>
      </c>
      <c r="Z8" s="15" t="s">
        <v>43</v>
      </c>
      <c r="AA8" s="15" t="s">
        <v>43</v>
      </c>
      <c r="AB8" s="15" t="s">
        <v>44</v>
      </c>
      <c r="AC8" s="15" t="s">
        <v>44</v>
      </c>
      <c r="AD8" s="15" t="s">
        <v>45</v>
      </c>
      <c r="AE8" s="23">
        <v>0.9</v>
      </c>
      <c r="AF8" s="15" t="s">
        <v>46</v>
      </c>
      <c r="AG8" s="15" t="s">
        <v>46</v>
      </c>
    </row>
    <row r="9" s="2" customFormat="1" ht="25" customHeight="1" spans="1:33">
      <c r="A9" s="14">
        <v>3</v>
      </c>
      <c r="B9" s="15" t="s">
        <v>33</v>
      </c>
      <c r="C9" s="16" t="s">
        <v>53</v>
      </c>
      <c r="D9" s="16" t="s">
        <v>35</v>
      </c>
      <c r="E9" s="17">
        <f t="shared" si="0"/>
        <v>83</v>
      </c>
      <c r="F9" s="17">
        <v>83</v>
      </c>
      <c r="G9" s="17">
        <v>0</v>
      </c>
      <c r="H9" s="17">
        <v>0</v>
      </c>
      <c r="I9" s="17">
        <v>0</v>
      </c>
      <c r="J9" s="17">
        <f t="shared" si="1"/>
        <v>78.971</v>
      </c>
      <c r="K9" s="17">
        <v>78.971</v>
      </c>
      <c r="L9" s="17">
        <v>0</v>
      </c>
      <c r="M9" s="17">
        <v>0</v>
      </c>
      <c r="N9" s="17">
        <v>0</v>
      </c>
      <c r="O9" s="21">
        <f t="shared" si="2"/>
        <v>0.951457831325301</v>
      </c>
      <c r="P9" s="15" t="s">
        <v>54</v>
      </c>
      <c r="Q9" s="15" t="s">
        <v>55</v>
      </c>
      <c r="R9" s="15" t="s">
        <v>54</v>
      </c>
      <c r="S9" s="15" t="s">
        <v>56</v>
      </c>
      <c r="T9" s="15" t="s">
        <v>54</v>
      </c>
      <c r="U9" s="15" t="s">
        <v>57</v>
      </c>
      <c r="V9" s="15" t="s">
        <v>58</v>
      </c>
      <c r="W9" s="15" t="s">
        <v>41</v>
      </c>
      <c r="X9" s="15" t="s">
        <v>59</v>
      </c>
      <c r="Y9" s="15" t="s">
        <v>41</v>
      </c>
      <c r="Z9" s="15" t="s">
        <v>54</v>
      </c>
      <c r="AA9" s="15" t="s">
        <v>41</v>
      </c>
      <c r="AB9" s="15" t="s">
        <v>44</v>
      </c>
      <c r="AC9" s="15" t="s">
        <v>44</v>
      </c>
      <c r="AD9" s="15" t="s">
        <v>60</v>
      </c>
      <c r="AE9" s="15" t="s">
        <v>61</v>
      </c>
      <c r="AF9" s="12" t="s">
        <v>46</v>
      </c>
      <c r="AG9" s="12" t="s">
        <v>46</v>
      </c>
    </row>
    <row r="10" s="2" customFormat="1" ht="25" customHeight="1" spans="1:33">
      <c r="A10" s="14">
        <v>4</v>
      </c>
      <c r="B10" s="15" t="s">
        <v>33</v>
      </c>
      <c r="C10" s="16" t="s">
        <v>62</v>
      </c>
      <c r="D10" s="16" t="s">
        <v>35</v>
      </c>
      <c r="E10" s="17">
        <f t="shared" si="0"/>
        <v>9.5264</v>
      </c>
      <c r="F10" s="17">
        <v>9.5264</v>
      </c>
      <c r="G10" s="17">
        <v>0</v>
      </c>
      <c r="H10" s="17">
        <v>0</v>
      </c>
      <c r="I10" s="17">
        <v>0</v>
      </c>
      <c r="J10" s="17">
        <f t="shared" si="1"/>
        <v>9.5264</v>
      </c>
      <c r="K10" s="17">
        <v>9.5264</v>
      </c>
      <c r="L10" s="17">
        <v>0</v>
      </c>
      <c r="M10" s="17">
        <v>0</v>
      </c>
      <c r="N10" s="17">
        <v>0</v>
      </c>
      <c r="O10" s="21">
        <f t="shared" si="2"/>
        <v>1</v>
      </c>
      <c r="P10" s="15" t="s">
        <v>63</v>
      </c>
      <c r="Q10" s="15" t="s">
        <v>64</v>
      </c>
      <c r="R10" s="15" t="s">
        <v>63</v>
      </c>
      <c r="S10" s="15" t="s">
        <v>56</v>
      </c>
      <c r="T10" s="15" t="s">
        <v>63</v>
      </c>
      <c r="U10" s="15" t="s">
        <v>57</v>
      </c>
      <c r="V10" s="15" t="s">
        <v>58</v>
      </c>
      <c r="W10" s="15" t="s">
        <v>41</v>
      </c>
      <c r="X10" s="15" t="s">
        <v>59</v>
      </c>
      <c r="Y10" s="15" t="s">
        <v>41</v>
      </c>
      <c r="Z10" s="15" t="s">
        <v>65</v>
      </c>
      <c r="AA10" s="15" t="s">
        <v>41</v>
      </c>
      <c r="AB10" s="15" t="s">
        <v>44</v>
      </c>
      <c r="AC10" s="15" t="s">
        <v>44</v>
      </c>
      <c r="AD10" s="15" t="s">
        <v>60</v>
      </c>
      <c r="AE10" s="15" t="s">
        <v>61</v>
      </c>
      <c r="AF10" s="12" t="s">
        <v>46</v>
      </c>
      <c r="AG10" s="12" t="s">
        <v>46</v>
      </c>
    </row>
    <row r="11" s="2" customFormat="1" ht="25" customHeight="1" spans="1:33">
      <c r="A11" s="14">
        <v>5</v>
      </c>
      <c r="B11" s="15" t="s">
        <v>33</v>
      </c>
      <c r="C11" s="16" t="s">
        <v>66</v>
      </c>
      <c r="D11" s="16" t="s">
        <v>35</v>
      </c>
      <c r="E11" s="17">
        <f t="shared" si="0"/>
        <v>692.38</v>
      </c>
      <c r="F11" s="17">
        <v>692.38</v>
      </c>
      <c r="G11" s="17">
        <v>0</v>
      </c>
      <c r="H11" s="17">
        <v>0</v>
      </c>
      <c r="I11" s="17">
        <v>0</v>
      </c>
      <c r="J11" s="17">
        <f t="shared" si="1"/>
        <v>692.38</v>
      </c>
      <c r="K11" s="17">
        <v>692.38</v>
      </c>
      <c r="L11" s="17">
        <v>0</v>
      </c>
      <c r="M11" s="17">
        <v>0</v>
      </c>
      <c r="N11" s="17">
        <v>0</v>
      </c>
      <c r="O11" s="21">
        <f t="shared" si="2"/>
        <v>1</v>
      </c>
      <c r="P11" s="15" t="s">
        <v>63</v>
      </c>
      <c r="Q11" s="15" t="s">
        <v>64</v>
      </c>
      <c r="R11" s="15" t="s">
        <v>63</v>
      </c>
      <c r="S11" s="15" t="s">
        <v>56</v>
      </c>
      <c r="T11" s="15" t="s">
        <v>63</v>
      </c>
      <c r="U11" s="15" t="s">
        <v>57</v>
      </c>
      <c r="V11" s="15" t="s">
        <v>58</v>
      </c>
      <c r="W11" s="15" t="s">
        <v>41</v>
      </c>
      <c r="X11" s="15" t="s">
        <v>59</v>
      </c>
      <c r="Y11" s="15" t="s">
        <v>41</v>
      </c>
      <c r="Z11" s="15" t="s">
        <v>65</v>
      </c>
      <c r="AA11" s="15" t="s">
        <v>41</v>
      </c>
      <c r="AB11" s="15" t="s">
        <v>44</v>
      </c>
      <c r="AC11" s="15" t="s">
        <v>44</v>
      </c>
      <c r="AD11" s="15" t="s">
        <v>60</v>
      </c>
      <c r="AE11" s="15" t="s">
        <v>61</v>
      </c>
      <c r="AF11" s="12" t="s">
        <v>46</v>
      </c>
      <c r="AG11" s="12" t="s">
        <v>46</v>
      </c>
    </row>
    <row r="12" s="2" customFormat="1" ht="25" customHeight="1" spans="1:33">
      <c r="A12" s="14">
        <v>6</v>
      </c>
      <c r="B12" s="15" t="s">
        <v>33</v>
      </c>
      <c r="C12" s="16" t="s">
        <v>67</v>
      </c>
      <c r="D12" s="16" t="s">
        <v>35</v>
      </c>
      <c r="E12" s="17">
        <f t="shared" si="0"/>
        <v>72.46</v>
      </c>
      <c r="F12" s="17">
        <v>72.46</v>
      </c>
      <c r="G12" s="17">
        <v>0</v>
      </c>
      <c r="H12" s="17">
        <v>0</v>
      </c>
      <c r="I12" s="17">
        <v>0</v>
      </c>
      <c r="J12" s="17">
        <f t="shared" si="1"/>
        <v>71.4233</v>
      </c>
      <c r="K12" s="17">
        <v>71.4233</v>
      </c>
      <c r="L12" s="17">
        <v>0</v>
      </c>
      <c r="M12" s="17">
        <v>0</v>
      </c>
      <c r="N12" s="17">
        <v>0</v>
      </c>
      <c r="O12" s="21">
        <f t="shared" si="2"/>
        <v>0.985692796025393</v>
      </c>
      <c r="P12" s="15" t="s">
        <v>68</v>
      </c>
      <c r="Q12" s="15" t="s">
        <v>68</v>
      </c>
      <c r="R12" s="15" t="s">
        <v>69</v>
      </c>
      <c r="S12" s="15" t="s">
        <v>70</v>
      </c>
      <c r="T12" s="15" t="s">
        <v>71</v>
      </c>
      <c r="U12" s="15" t="s">
        <v>72</v>
      </c>
      <c r="V12" s="15" t="s">
        <v>73</v>
      </c>
      <c r="W12" s="15" t="s">
        <v>74</v>
      </c>
      <c r="X12" s="15" t="s">
        <v>44</v>
      </c>
      <c r="Y12" s="15" t="s">
        <v>44</v>
      </c>
      <c r="Z12" s="15" t="s">
        <v>75</v>
      </c>
      <c r="AA12" s="15" t="s">
        <v>76</v>
      </c>
      <c r="AB12" s="15" t="s">
        <v>44</v>
      </c>
      <c r="AC12" s="15" t="s">
        <v>44</v>
      </c>
      <c r="AD12" s="15" t="s">
        <v>77</v>
      </c>
      <c r="AE12" s="23">
        <v>1</v>
      </c>
      <c r="AF12" s="15" t="s">
        <v>46</v>
      </c>
      <c r="AG12" s="15" t="s">
        <v>46</v>
      </c>
    </row>
    <row r="13" s="2" customFormat="1" ht="25" customHeight="1" spans="1:33">
      <c r="A13" s="14">
        <v>7</v>
      </c>
      <c r="B13" s="15" t="s">
        <v>33</v>
      </c>
      <c r="C13" s="16" t="s">
        <v>78</v>
      </c>
      <c r="D13" s="16" t="s">
        <v>35</v>
      </c>
      <c r="E13" s="17">
        <f t="shared" si="0"/>
        <v>13.43</v>
      </c>
      <c r="F13" s="17">
        <v>13.43</v>
      </c>
      <c r="G13" s="17">
        <v>0</v>
      </c>
      <c r="H13" s="17">
        <v>0</v>
      </c>
      <c r="I13" s="17">
        <v>0</v>
      </c>
      <c r="J13" s="17">
        <f t="shared" si="1"/>
        <v>13.43</v>
      </c>
      <c r="K13" s="17">
        <v>13.43</v>
      </c>
      <c r="L13" s="17">
        <v>0</v>
      </c>
      <c r="M13" s="17">
        <v>0</v>
      </c>
      <c r="N13" s="17">
        <v>0</v>
      </c>
      <c r="O13" s="21">
        <f t="shared" si="2"/>
        <v>1</v>
      </c>
      <c r="P13" s="15" t="s">
        <v>79</v>
      </c>
      <c r="Q13" s="15" t="s">
        <v>80</v>
      </c>
      <c r="R13" s="15" t="s">
        <v>81</v>
      </c>
      <c r="S13" s="15" t="s">
        <v>82</v>
      </c>
      <c r="T13" s="15" t="s">
        <v>71</v>
      </c>
      <c r="U13" s="15" t="s">
        <v>72</v>
      </c>
      <c r="V13" s="15" t="s">
        <v>73</v>
      </c>
      <c r="W13" s="15" t="s">
        <v>74</v>
      </c>
      <c r="X13" s="15" t="s">
        <v>44</v>
      </c>
      <c r="Y13" s="15" t="s">
        <v>44</v>
      </c>
      <c r="Z13" s="15" t="s">
        <v>83</v>
      </c>
      <c r="AA13" s="15" t="s">
        <v>76</v>
      </c>
      <c r="AB13" s="15" t="s">
        <v>44</v>
      </c>
      <c r="AC13" s="15" t="s">
        <v>44</v>
      </c>
      <c r="AD13" s="15" t="s">
        <v>84</v>
      </c>
      <c r="AE13" s="15" t="s">
        <v>85</v>
      </c>
      <c r="AF13" s="15" t="s">
        <v>46</v>
      </c>
      <c r="AG13" s="15" t="s">
        <v>46</v>
      </c>
    </row>
    <row r="14" s="2" customFormat="1" ht="25" customHeight="1" spans="1:33">
      <c r="A14" s="14">
        <v>8</v>
      </c>
      <c r="B14" s="15" t="s">
        <v>33</v>
      </c>
      <c r="C14" s="16" t="s">
        <v>86</v>
      </c>
      <c r="D14" s="16" t="s">
        <v>35</v>
      </c>
      <c r="E14" s="17">
        <f t="shared" si="0"/>
        <v>26.57</v>
      </c>
      <c r="F14" s="17">
        <v>26.57</v>
      </c>
      <c r="G14" s="17">
        <v>0</v>
      </c>
      <c r="H14" s="17">
        <v>0</v>
      </c>
      <c r="I14" s="17">
        <v>0</v>
      </c>
      <c r="J14" s="17">
        <f t="shared" si="1"/>
        <v>26.55165</v>
      </c>
      <c r="K14" s="17">
        <v>26.55165</v>
      </c>
      <c r="L14" s="17">
        <v>0</v>
      </c>
      <c r="M14" s="17">
        <v>0</v>
      </c>
      <c r="N14" s="17">
        <v>0</v>
      </c>
      <c r="O14" s="21">
        <f t="shared" si="2"/>
        <v>0.999309371471584</v>
      </c>
      <c r="P14" s="15" t="s">
        <v>79</v>
      </c>
      <c r="Q14" s="15" t="s">
        <v>80</v>
      </c>
      <c r="R14" s="15" t="s">
        <v>81</v>
      </c>
      <c r="S14" s="15" t="s">
        <v>87</v>
      </c>
      <c r="T14" s="15" t="s">
        <v>71</v>
      </c>
      <c r="U14" s="15" t="s">
        <v>72</v>
      </c>
      <c r="V14" s="15" t="s">
        <v>73</v>
      </c>
      <c r="W14" s="15" t="s">
        <v>74</v>
      </c>
      <c r="X14" s="15" t="s">
        <v>44</v>
      </c>
      <c r="Y14" s="15" t="s">
        <v>44</v>
      </c>
      <c r="Z14" s="15" t="s">
        <v>83</v>
      </c>
      <c r="AA14" s="15" t="s">
        <v>76</v>
      </c>
      <c r="AB14" s="15" t="s">
        <v>44</v>
      </c>
      <c r="AC14" s="15" t="s">
        <v>44</v>
      </c>
      <c r="AD14" s="15" t="s">
        <v>84</v>
      </c>
      <c r="AE14" s="15" t="s">
        <v>85</v>
      </c>
      <c r="AF14" s="15" t="s">
        <v>46</v>
      </c>
      <c r="AG14" s="15" t="s">
        <v>46</v>
      </c>
    </row>
    <row r="15" s="2" customFormat="1" ht="25" customHeight="1" spans="1:33">
      <c r="A15" s="14">
        <v>9</v>
      </c>
      <c r="B15" s="15" t="s">
        <v>33</v>
      </c>
      <c r="C15" s="16" t="s">
        <v>88</v>
      </c>
      <c r="D15" s="16" t="s">
        <v>35</v>
      </c>
      <c r="E15" s="17">
        <f t="shared" si="0"/>
        <v>24.11</v>
      </c>
      <c r="F15" s="17">
        <v>24.11</v>
      </c>
      <c r="G15" s="17">
        <v>0</v>
      </c>
      <c r="H15" s="17">
        <v>0</v>
      </c>
      <c r="I15" s="17">
        <v>0</v>
      </c>
      <c r="J15" s="17">
        <f t="shared" si="1"/>
        <v>22.7229</v>
      </c>
      <c r="K15" s="17">
        <v>22.7229</v>
      </c>
      <c r="L15" s="17">
        <v>0</v>
      </c>
      <c r="M15" s="17">
        <v>0</v>
      </c>
      <c r="N15" s="17">
        <v>0</v>
      </c>
      <c r="O15" s="21">
        <f t="shared" si="2"/>
        <v>0.942467855661551</v>
      </c>
      <c r="P15" s="15" t="s">
        <v>89</v>
      </c>
      <c r="Q15" s="15" t="s">
        <v>90</v>
      </c>
      <c r="R15" s="15" t="s">
        <v>91</v>
      </c>
      <c r="S15" s="15" t="s">
        <v>92</v>
      </c>
      <c r="T15" s="15" t="s">
        <v>93</v>
      </c>
      <c r="U15" s="15" t="s">
        <v>94</v>
      </c>
      <c r="V15" s="15" t="s">
        <v>95</v>
      </c>
      <c r="W15" s="15" t="s">
        <v>96</v>
      </c>
      <c r="X15" s="15" t="s">
        <v>59</v>
      </c>
      <c r="Y15" s="15" t="s">
        <v>97</v>
      </c>
      <c r="Z15" s="15" t="s">
        <v>98</v>
      </c>
      <c r="AA15" s="15" t="s">
        <v>98</v>
      </c>
      <c r="AB15" s="15" t="s">
        <v>44</v>
      </c>
      <c r="AC15" s="15" t="s">
        <v>44</v>
      </c>
      <c r="AD15" s="15" t="s">
        <v>60</v>
      </c>
      <c r="AE15" s="15" t="s">
        <v>61</v>
      </c>
      <c r="AF15" s="15" t="s">
        <v>46</v>
      </c>
      <c r="AG15" s="15" t="s">
        <v>46</v>
      </c>
    </row>
    <row r="16" s="2" customFormat="1" ht="25" customHeight="1" spans="1:33">
      <c r="A16" s="14">
        <v>10</v>
      </c>
      <c r="B16" s="15" t="s">
        <v>33</v>
      </c>
      <c r="C16" s="16" t="s">
        <v>99</v>
      </c>
      <c r="D16" s="16" t="s">
        <v>35</v>
      </c>
      <c r="E16" s="17">
        <f t="shared" si="0"/>
        <v>276.85</v>
      </c>
      <c r="F16" s="17">
        <v>276.85</v>
      </c>
      <c r="G16" s="17">
        <v>0</v>
      </c>
      <c r="H16" s="17">
        <v>0</v>
      </c>
      <c r="I16" s="17">
        <v>0</v>
      </c>
      <c r="J16" s="17">
        <f t="shared" si="1"/>
        <v>270.4658</v>
      </c>
      <c r="K16" s="17">
        <v>270.4658</v>
      </c>
      <c r="L16" s="17">
        <v>0</v>
      </c>
      <c r="M16" s="17">
        <v>0</v>
      </c>
      <c r="N16" s="17">
        <v>0</v>
      </c>
      <c r="O16" s="21">
        <f t="shared" si="2"/>
        <v>0.976939859129492</v>
      </c>
      <c r="P16" s="15" t="s">
        <v>100</v>
      </c>
      <c r="Q16" s="15" t="s">
        <v>56</v>
      </c>
      <c r="R16" s="15" t="s">
        <v>101</v>
      </c>
      <c r="S16" s="15" t="s">
        <v>56</v>
      </c>
      <c r="T16" s="15" t="s">
        <v>101</v>
      </c>
      <c r="U16" s="15" t="s">
        <v>57</v>
      </c>
      <c r="V16" s="15" t="s">
        <v>58</v>
      </c>
      <c r="W16" s="15" t="s">
        <v>41</v>
      </c>
      <c r="X16" s="15" t="s">
        <v>59</v>
      </c>
      <c r="Y16" s="15" t="s">
        <v>41</v>
      </c>
      <c r="Z16" s="15" t="s">
        <v>101</v>
      </c>
      <c r="AA16" s="15" t="s">
        <v>41</v>
      </c>
      <c r="AB16" s="15" t="s">
        <v>44</v>
      </c>
      <c r="AC16" s="15" t="s">
        <v>44</v>
      </c>
      <c r="AD16" s="15" t="s">
        <v>60</v>
      </c>
      <c r="AE16" s="15" t="s">
        <v>61</v>
      </c>
      <c r="AF16" s="12" t="s">
        <v>46</v>
      </c>
      <c r="AG16" s="12" t="s">
        <v>46</v>
      </c>
    </row>
    <row r="17" s="2" customFormat="1" ht="25" customHeight="1" spans="1:33">
      <c r="A17" s="14">
        <v>11</v>
      </c>
      <c r="B17" s="15" t="s">
        <v>33</v>
      </c>
      <c r="C17" s="16" t="s">
        <v>102</v>
      </c>
      <c r="D17" s="16" t="s">
        <v>35</v>
      </c>
      <c r="E17" s="17">
        <f t="shared" si="0"/>
        <v>60.6</v>
      </c>
      <c r="F17" s="17">
        <v>60.6</v>
      </c>
      <c r="G17" s="17">
        <v>0</v>
      </c>
      <c r="H17" s="17">
        <v>0</v>
      </c>
      <c r="I17" s="17">
        <v>0</v>
      </c>
      <c r="J17" s="17">
        <f t="shared" si="1"/>
        <v>59.718723</v>
      </c>
      <c r="K17" s="17">
        <v>59.718723</v>
      </c>
      <c r="L17" s="17">
        <v>0</v>
      </c>
      <c r="M17" s="17">
        <v>0</v>
      </c>
      <c r="N17" s="17">
        <v>0</v>
      </c>
      <c r="O17" s="21">
        <f t="shared" si="2"/>
        <v>0.985457475247525</v>
      </c>
      <c r="P17" s="15" t="s">
        <v>103</v>
      </c>
      <c r="Q17" s="15" t="s">
        <v>104</v>
      </c>
      <c r="R17" s="15" t="s">
        <v>105</v>
      </c>
      <c r="S17" s="15" t="s">
        <v>106</v>
      </c>
      <c r="T17" s="15" t="s">
        <v>107</v>
      </c>
      <c r="U17" s="15" t="s">
        <v>108</v>
      </c>
      <c r="V17" s="15" t="s">
        <v>58</v>
      </c>
      <c r="W17" s="15" t="s">
        <v>41</v>
      </c>
      <c r="X17" s="15" t="s">
        <v>59</v>
      </c>
      <c r="Y17" s="15" t="s">
        <v>41</v>
      </c>
      <c r="Z17" s="15" t="s">
        <v>109</v>
      </c>
      <c r="AA17" s="15" t="s">
        <v>110</v>
      </c>
      <c r="AB17" s="15" t="s">
        <v>44</v>
      </c>
      <c r="AC17" s="15" t="s">
        <v>44</v>
      </c>
      <c r="AD17" s="15" t="s">
        <v>60</v>
      </c>
      <c r="AE17" s="15" t="s">
        <v>61</v>
      </c>
      <c r="AF17" s="15" t="s">
        <v>46</v>
      </c>
      <c r="AG17" s="15" t="s">
        <v>46</v>
      </c>
    </row>
    <row r="18" s="2" customFormat="1" ht="25" customHeight="1" spans="1:33">
      <c r="A18" s="14">
        <v>12</v>
      </c>
      <c r="B18" s="15" t="s">
        <v>33</v>
      </c>
      <c r="C18" s="16" t="s">
        <v>111</v>
      </c>
      <c r="D18" s="16" t="s">
        <v>35</v>
      </c>
      <c r="E18" s="17">
        <f t="shared" si="0"/>
        <v>54.6</v>
      </c>
      <c r="F18" s="17">
        <v>54.6</v>
      </c>
      <c r="G18" s="17">
        <v>0</v>
      </c>
      <c r="H18" s="17">
        <v>0</v>
      </c>
      <c r="I18" s="17">
        <v>0</v>
      </c>
      <c r="J18" s="17">
        <f t="shared" si="1"/>
        <v>54.569252</v>
      </c>
      <c r="K18" s="17">
        <v>54.569252</v>
      </c>
      <c r="L18" s="17">
        <v>0</v>
      </c>
      <c r="M18" s="17">
        <v>0</v>
      </c>
      <c r="N18" s="17">
        <v>0</v>
      </c>
      <c r="O18" s="21">
        <f t="shared" si="2"/>
        <v>0.99943684981685</v>
      </c>
      <c r="P18" s="15" t="s">
        <v>112</v>
      </c>
      <c r="Q18" s="15" t="s">
        <v>112</v>
      </c>
      <c r="R18" s="15" t="s">
        <v>113</v>
      </c>
      <c r="S18" s="15" t="s">
        <v>114</v>
      </c>
      <c r="T18" s="15" t="s">
        <v>115</v>
      </c>
      <c r="U18" s="15" t="s">
        <v>116</v>
      </c>
      <c r="V18" s="15" t="s">
        <v>58</v>
      </c>
      <c r="W18" s="15" t="s">
        <v>41</v>
      </c>
      <c r="X18" s="15" t="s">
        <v>42</v>
      </c>
      <c r="Y18" s="15" t="s">
        <v>41</v>
      </c>
      <c r="Z18" s="15" t="s">
        <v>117</v>
      </c>
      <c r="AA18" s="15" t="s">
        <v>118</v>
      </c>
      <c r="AB18" s="15" t="s">
        <v>44</v>
      </c>
      <c r="AC18" s="15" t="s">
        <v>44</v>
      </c>
      <c r="AD18" s="15" t="s">
        <v>60</v>
      </c>
      <c r="AE18" s="15" t="s">
        <v>61</v>
      </c>
      <c r="AF18" s="15" t="s">
        <v>46</v>
      </c>
      <c r="AG18" s="15" t="s">
        <v>46</v>
      </c>
    </row>
    <row r="19" s="2" customFormat="1" ht="25" customHeight="1" spans="1:33">
      <c r="A19" s="14">
        <v>13</v>
      </c>
      <c r="B19" s="15" t="s">
        <v>33</v>
      </c>
      <c r="C19" s="16" t="s">
        <v>119</v>
      </c>
      <c r="D19" s="16" t="s">
        <v>35</v>
      </c>
      <c r="E19" s="17">
        <f t="shared" si="0"/>
        <v>176</v>
      </c>
      <c r="F19" s="17">
        <v>176</v>
      </c>
      <c r="G19" s="17">
        <v>0</v>
      </c>
      <c r="H19" s="17">
        <v>0</v>
      </c>
      <c r="I19" s="17">
        <v>0</v>
      </c>
      <c r="J19" s="17">
        <f t="shared" si="1"/>
        <v>176</v>
      </c>
      <c r="K19" s="17">
        <v>176</v>
      </c>
      <c r="L19" s="17">
        <v>0</v>
      </c>
      <c r="M19" s="17">
        <v>0</v>
      </c>
      <c r="N19" s="17">
        <v>0</v>
      </c>
      <c r="O19" s="21">
        <f t="shared" si="2"/>
        <v>1</v>
      </c>
      <c r="P19" s="15" t="s">
        <v>120</v>
      </c>
      <c r="Q19" s="15" t="s">
        <v>121</v>
      </c>
      <c r="R19" s="15" t="s">
        <v>122</v>
      </c>
      <c r="S19" s="15" t="s">
        <v>123</v>
      </c>
      <c r="T19" s="15" t="s">
        <v>124</v>
      </c>
      <c r="U19" s="15" t="s">
        <v>124</v>
      </c>
      <c r="V19" s="15" t="s">
        <v>125</v>
      </c>
      <c r="W19" s="15" t="s">
        <v>125</v>
      </c>
      <c r="X19" s="15" t="s">
        <v>59</v>
      </c>
      <c r="Y19" s="15" t="s">
        <v>41</v>
      </c>
      <c r="Z19" s="15" t="s">
        <v>126</v>
      </c>
      <c r="AA19" s="15" t="s">
        <v>126</v>
      </c>
      <c r="AB19" s="15" t="s">
        <v>44</v>
      </c>
      <c r="AC19" s="15" t="s">
        <v>44</v>
      </c>
      <c r="AD19" s="15" t="s">
        <v>60</v>
      </c>
      <c r="AE19" s="15" t="s">
        <v>61</v>
      </c>
      <c r="AF19" s="15" t="s">
        <v>46</v>
      </c>
      <c r="AG19" s="15" t="s">
        <v>46</v>
      </c>
    </row>
    <row r="20" s="2" customFormat="1" ht="25" customHeight="1" spans="1:33">
      <c r="A20" s="14">
        <v>14</v>
      </c>
      <c r="B20" s="15" t="s">
        <v>33</v>
      </c>
      <c r="C20" s="16" t="s">
        <v>127</v>
      </c>
      <c r="D20" s="16" t="s">
        <v>35</v>
      </c>
      <c r="E20" s="17">
        <f t="shared" si="0"/>
        <v>206.32</v>
      </c>
      <c r="F20" s="17">
        <v>206.32</v>
      </c>
      <c r="G20" s="17">
        <v>0</v>
      </c>
      <c r="H20" s="17">
        <v>0</v>
      </c>
      <c r="I20" s="17">
        <v>0</v>
      </c>
      <c r="J20" s="17">
        <f t="shared" si="1"/>
        <v>205.501008</v>
      </c>
      <c r="K20" s="17">
        <v>205.501008</v>
      </c>
      <c r="L20" s="17">
        <v>0</v>
      </c>
      <c r="M20" s="17">
        <v>0</v>
      </c>
      <c r="N20" s="17">
        <v>0</v>
      </c>
      <c r="O20" s="21">
        <f t="shared" si="2"/>
        <v>0.996030476929042</v>
      </c>
      <c r="P20" s="15" t="s">
        <v>128</v>
      </c>
      <c r="Q20" s="15" t="s">
        <v>129</v>
      </c>
      <c r="R20" s="15" t="s">
        <v>130</v>
      </c>
      <c r="S20" s="15" t="s">
        <v>97</v>
      </c>
      <c r="T20" s="15" t="s">
        <v>72</v>
      </c>
      <c r="U20" s="15" t="s">
        <v>72</v>
      </c>
      <c r="V20" s="15" t="s">
        <v>58</v>
      </c>
      <c r="W20" s="15" t="s">
        <v>131</v>
      </c>
      <c r="X20" s="15" t="s">
        <v>132</v>
      </c>
      <c r="Y20" s="15" t="s">
        <v>41</v>
      </c>
      <c r="Z20" s="15" t="s">
        <v>133</v>
      </c>
      <c r="AA20" s="15" t="s">
        <v>133</v>
      </c>
      <c r="AB20" s="15" t="s">
        <v>44</v>
      </c>
      <c r="AC20" s="15" t="s">
        <v>44</v>
      </c>
      <c r="AD20" s="15" t="s">
        <v>60</v>
      </c>
      <c r="AE20" s="15" t="s">
        <v>61</v>
      </c>
      <c r="AF20" s="15" t="s">
        <v>46</v>
      </c>
      <c r="AG20" s="15" t="s">
        <v>46</v>
      </c>
    </row>
    <row r="21" s="2" customFormat="1" ht="25" customHeight="1" spans="1:33">
      <c r="A21" s="14">
        <v>15</v>
      </c>
      <c r="B21" s="15" t="s">
        <v>33</v>
      </c>
      <c r="C21" s="16" t="s">
        <v>134</v>
      </c>
      <c r="D21" s="16" t="s">
        <v>35</v>
      </c>
      <c r="E21" s="17">
        <f t="shared" si="0"/>
        <v>256</v>
      </c>
      <c r="F21" s="17">
        <v>256</v>
      </c>
      <c r="G21" s="17">
        <v>0</v>
      </c>
      <c r="H21" s="17">
        <v>0</v>
      </c>
      <c r="I21" s="17">
        <v>0</v>
      </c>
      <c r="J21" s="17">
        <f t="shared" si="1"/>
        <v>254.098805</v>
      </c>
      <c r="K21" s="17">
        <v>254.098805</v>
      </c>
      <c r="L21" s="17">
        <v>0</v>
      </c>
      <c r="M21" s="17">
        <v>0</v>
      </c>
      <c r="N21" s="17">
        <v>0</v>
      </c>
      <c r="O21" s="21">
        <f t="shared" si="2"/>
        <v>0.99257345703125</v>
      </c>
      <c r="P21" s="15" t="s">
        <v>135</v>
      </c>
      <c r="Q21" s="15" t="s">
        <v>135</v>
      </c>
      <c r="R21" s="15" t="s">
        <v>136</v>
      </c>
      <c r="S21" s="15" t="s">
        <v>136</v>
      </c>
      <c r="T21" s="15" t="s">
        <v>137</v>
      </c>
      <c r="U21" s="15" t="s">
        <v>137</v>
      </c>
      <c r="V21" s="15" t="s">
        <v>138</v>
      </c>
      <c r="W21" s="15" t="s">
        <v>138</v>
      </c>
      <c r="X21" s="15" t="s">
        <v>44</v>
      </c>
      <c r="Y21" s="15" t="s">
        <v>44</v>
      </c>
      <c r="Z21" s="15" t="s">
        <v>139</v>
      </c>
      <c r="AA21" s="15" t="s">
        <v>139</v>
      </c>
      <c r="AB21" s="15" t="s">
        <v>140</v>
      </c>
      <c r="AC21" s="15" t="s">
        <v>140</v>
      </c>
      <c r="AD21" s="15" t="s">
        <v>60</v>
      </c>
      <c r="AE21" s="15" t="s">
        <v>61</v>
      </c>
      <c r="AF21" s="15" t="s">
        <v>46</v>
      </c>
      <c r="AG21" s="15" t="s">
        <v>46</v>
      </c>
    </row>
    <row r="22" s="2" customFormat="1" ht="25" customHeight="1" spans="1:33">
      <c r="A22" s="14">
        <v>16</v>
      </c>
      <c r="B22" s="15" t="s">
        <v>33</v>
      </c>
      <c r="C22" s="16" t="s">
        <v>141</v>
      </c>
      <c r="D22" s="16" t="s">
        <v>35</v>
      </c>
      <c r="E22" s="17">
        <f t="shared" si="0"/>
        <v>150</v>
      </c>
      <c r="F22" s="17">
        <v>150</v>
      </c>
      <c r="G22" s="17">
        <v>0</v>
      </c>
      <c r="H22" s="17">
        <v>0</v>
      </c>
      <c r="I22" s="17">
        <v>0</v>
      </c>
      <c r="J22" s="17">
        <f t="shared" si="1"/>
        <v>147.754681</v>
      </c>
      <c r="K22" s="17">
        <v>147.754681</v>
      </c>
      <c r="L22" s="17">
        <v>0</v>
      </c>
      <c r="M22" s="17">
        <v>0</v>
      </c>
      <c r="N22" s="17">
        <v>0</v>
      </c>
      <c r="O22" s="21">
        <f t="shared" si="2"/>
        <v>0.985031206666667</v>
      </c>
      <c r="P22" s="15" t="s">
        <v>135</v>
      </c>
      <c r="Q22" s="15" t="s">
        <v>135</v>
      </c>
      <c r="R22" s="15" t="s">
        <v>136</v>
      </c>
      <c r="S22" s="15" t="s">
        <v>136</v>
      </c>
      <c r="T22" s="15" t="s">
        <v>137</v>
      </c>
      <c r="U22" s="15" t="s">
        <v>137</v>
      </c>
      <c r="V22" s="15" t="s">
        <v>138</v>
      </c>
      <c r="W22" s="15" t="s">
        <v>138</v>
      </c>
      <c r="X22" s="15" t="s">
        <v>44</v>
      </c>
      <c r="Y22" s="15" t="s">
        <v>44</v>
      </c>
      <c r="Z22" s="15" t="s">
        <v>139</v>
      </c>
      <c r="AA22" s="15" t="s">
        <v>139</v>
      </c>
      <c r="AB22" s="15" t="s">
        <v>140</v>
      </c>
      <c r="AC22" s="15" t="s">
        <v>140</v>
      </c>
      <c r="AD22" s="15" t="s">
        <v>60</v>
      </c>
      <c r="AE22" s="15" t="s">
        <v>61</v>
      </c>
      <c r="AF22" s="15" t="s">
        <v>46</v>
      </c>
      <c r="AG22" s="15" t="s">
        <v>46</v>
      </c>
    </row>
    <row r="23" s="2" customFormat="1" ht="25" customHeight="1" spans="1:33">
      <c r="A23" s="14">
        <v>17</v>
      </c>
      <c r="B23" s="15" t="s">
        <v>33</v>
      </c>
      <c r="C23" s="16" t="s">
        <v>142</v>
      </c>
      <c r="D23" s="16" t="s">
        <v>35</v>
      </c>
      <c r="E23" s="17">
        <f t="shared" si="0"/>
        <v>90.864</v>
      </c>
      <c r="F23" s="17">
        <v>90.864</v>
      </c>
      <c r="G23" s="17">
        <v>0</v>
      </c>
      <c r="H23" s="17">
        <v>0</v>
      </c>
      <c r="I23" s="17">
        <v>0</v>
      </c>
      <c r="J23" s="17">
        <f t="shared" si="1"/>
        <v>88.48213</v>
      </c>
      <c r="K23" s="17">
        <v>88.48213</v>
      </c>
      <c r="L23" s="17">
        <v>0</v>
      </c>
      <c r="M23" s="17">
        <v>0</v>
      </c>
      <c r="N23" s="17">
        <v>0</v>
      </c>
      <c r="O23" s="21">
        <f t="shared" si="2"/>
        <v>0.973786428068322</v>
      </c>
      <c r="P23" s="15" t="s">
        <v>143</v>
      </c>
      <c r="Q23" s="15" t="s">
        <v>143</v>
      </c>
      <c r="R23" s="15" t="s">
        <v>144</v>
      </c>
      <c r="S23" s="15" t="s">
        <v>144</v>
      </c>
      <c r="T23" s="15" t="s">
        <v>145</v>
      </c>
      <c r="U23" s="15" t="s">
        <v>146</v>
      </c>
      <c r="V23" s="15" t="s">
        <v>147</v>
      </c>
      <c r="W23" s="15" t="s">
        <v>147</v>
      </c>
      <c r="X23" s="15" t="s">
        <v>44</v>
      </c>
      <c r="Y23" s="15" t="s">
        <v>44</v>
      </c>
      <c r="Z23" s="15" t="s">
        <v>144</v>
      </c>
      <c r="AA23" s="15" t="s">
        <v>144</v>
      </c>
      <c r="AB23" s="15" t="s">
        <v>44</v>
      </c>
      <c r="AC23" s="15" t="s">
        <v>44</v>
      </c>
      <c r="AD23" s="15" t="s">
        <v>60</v>
      </c>
      <c r="AE23" s="15" t="s">
        <v>61</v>
      </c>
      <c r="AF23" s="15" t="s">
        <v>46</v>
      </c>
      <c r="AG23" s="15" t="s">
        <v>46</v>
      </c>
    </row>
    <row r="24" s="2" customFormat="1" ht="25" customHeight="1" spans="1:33">
      <c r="A24" s="14">
        <v>18</v>
      </c>
      <c r="B24" s="15" t="s">
        <v>33</v>
      </c>
      <c r="C24" s="16" t="s">
        <v>148</v>
      </c>
      <c r="D24" s="16" t="s">
        <v>35</v>
      </c>
      <c r="E24" s="17">
        <f t="shared" si="0"/>
        <v>160.16</v>
      </c>
      <c r="F24" s="17">
        <v>160.16</v>
      </c>
      <c r="G24" s="17">
        <v>0</v>
      </c>
      <c r="H24" s="17">
        <v>0</v>
      </c>
      <c r="I24" s="17">
        <v>0</v>
      </c>
      <c r="J24" s="17">
        <f t="shared" si="1"/>
        <v>156.811699</v>
      </c>
      <c r="K24" s="17">
        <v>156.811699</v>
      </c>
      <c r="L24" s="17">
        <v>0</v>
      </c>
      <c r="M24" s="17">
        <v>0</v>
      </c>
      <c r="N24" s="17">
        <v>0</v>
      </c>
      <c r="O24" s="21">
        <f t="shared" si="2"/>
        <v>0.979094024725275</v>
      </c>
      <c r="P24" s="15" t="s">
        <v>149</v>
      </c>
      <c r="Q24" s="15" t="s">
        <v>150</v>
      </c>
      <c r="R24" s="15" t="s">
        <v>151</v>
      </c>
      <c r="S24" s="15" t="s">
        <v>41</v>
      </c>
      <c r="T24" s="15" t="s">
        <v>152</v>
      </c>
      <c r="U24" s="15" t="s">
        <v>152</v>
      </c>
      <c r="V24" s="15" t="s">
        <v>125</v>
      </c>
      <c r="W24" s="15" t="s">
        <v>153</v>
      </c>
      <c r="X24" s="15" t="s">
        <v>154</v>
      </c>
      <c r="Y24" s="15" t="s">
        <v>41</v>
      </c>
      <c r="Z24" s="15" t="s">
        <v>155</v>
      </c>
      <c r="AA24" s="15" t="s">
        <v>156</v>
      </c>
      <c r="AB24" s="15" t="s">
        <v>44</v>
      </c>
      <c r="AC24" s="15" t="s">
        <v>44</v>
      </c>
      <c r="AD24" s="15" t="s">
        <v>60</v>
      </c>
      <c r="AE24" s="15" t="s">
        <v>61</v>
      </c>
      <c r="AF24" s="15" t="s">
        <v>46</v>
      </c>
      <c r="AG24" s="15" t="s">
        <v>46</v>
      </c>
    </row>
    <row r="25" s="2" customFormat="1" ht="25" customHeight="1" spans="1:33">
      <c r="A25" s="14">
        <v>19</v>
      </c>
      <c r="B25" s="15" t="s">
        <v>33</v>
      </c>
      <c r="C25" s="16" t="s">
        <v>157</v>
      </c>
      <c r="D25" s="16" t="s">
        <v>35</v>
      </c>
      <c r="E25" s="17">
        <f t="shared" si="0"/>
        <v>262.2655</v>
      </c>
      <c r="F25" s="17">
        <v>262.2655</v>
      </c>
      <c r="G25" s="17">
        <v>0</v>
      </c>
      <c r="H25" s="17">
        <v>0</v>
      </c>
      <c r="I25" s="17">
        <v>0</v>
      </c>
      <c r="J25" s="17">
        <f t="shared" si="1"/>
        <v>256.071715</v>
      </c>
      <c r="K25" s="17">
        <v>256.071715</v>
      </c>
      <c r="L25" s="17">
        <v>0</v>
      </c>
      <c r="M25" s="17">
        <v>0</v>
      </c>
      <c r="N25" s="17">
        <v>0</v>
      </c>
      <c r="O25" s="21">
        <f t="shared" si="2"/>
        <v>0.976383531192627</v>
      </c>
      <c r="P25" s="15" t="s">
        <v>158</v>
      </c>
      <c r="Q25" s="15" t="s">
        <v>159</v>
      </c>
      <c r="R25" s="15" t="s">
        <v>160</v>
      </c>
      <c r="S25" s="15" t="s">
        <v>97</v>
      </c>
      <c r="T25" s="15" t="s">
        <v>72</v>
      </c>
      <c r="U25" s="15" t="s">
        <v>72</v>
      </c>
      <c r="V25" s="15" t="s">
        <v>58</v>
      </c>
      <c r="W25" s="15" t="s">
        <v>131</v>
      </c>
      <c r="X25" s="15" t="s">
        <v>59</v>
      </c>
      <c r="Y25" s="15" t="s">
        <v>41</v>
      </c>
      <c r="Z25" s="15" t="s">
        <v>161</v>
      </c>
      <c r="AA25" s="15" t="s">
        <v>161</v>
      </c>
      <c r="AB25" s="15" t="s">
        <v>44</v>
      </c>
      <c r="AC25" s="15" t="s">
        <v>44</v>
      </c>
      <c r="AD25" s="15" t="s">
        <v>60</v>
      </c>
      <c r="AE25" s="15" t="s">
        <v>61</v>
      </c>
      <c r="AF25" s="15" t="s">
        <v>46</v>
      </c>
      <c r="AG25" s="15" t="s">
        <v>46</v>
      </c>
    </row>
    <row r="26" s="2" customFormat="1" ht="25" customHeight="1" spans="1:33">
      <c r="A26" s="14">
        <v>20</v>
      </c>
      <c r="B26" s="15" t="s">
        <v>33</v>
      </c>
      <c r="C26" s="16" t="s">
        <v>142</v>
      </c>
      <c r="D26" s="16" t="s">
        <v>35</v>
      </c>
      <c r="E26" s="17">
        <f t="shared" si="0"/>
        <v>52.3846</v>
      </c>
      <c r="F26" s="17">
        <v>52.3846</v>
      </c>
      <c r="G26" s="17">
        <v>0</v>
      </c>
      <c r="H26" s="17">
        <v>0</v>
      </c>
      <c r="I26" s="17">
        <v>0</v>
      </c>
      <c r="J26" s="17">
        <f t="shared" si="1"/>
        <v>52.3846</v>
      </c>
      <c r="K26" s="17">
        <v>52.3846</v>
      </c>
      <c r="L26" s="17">
        <v>0</v>
      </c>
      <c r="M26" s="17">
        <v>0</v>
      </c>
      <c r="N26" s="17">
        <v>0</v>
      </c>
      <c r="O26" s="21">
        <f t="shared" si="2"/>
        <v>1</v>
      </c>
      <c r="P26" s="15" t="s">
        <v>162</v>
      </c>
      <c r="Q26" s="15" t="s">
        <v>163</v>
      </c>
      <c r="R26" s="15" t="s">
        <v>164</v>
      </c>
      <c r="S26" s="15" t="s">
        <v>97</v>
      </c>
      <c r="T26" s="15" t="s">
        <v>72</v>
      </c>
      <c r="U26" s="15" t="s">
        <v>72</v>
      </c>
      <c r="V26" s="15" t="s">
        <v>58</v>
      </c>
      <c r="W26" s="15" t="s">
        <v>131</v>
      </c>
      <c r="X26" s="15" t="s">
        <v>59</v>
      </c>
      <c r="Y26" s="15" t="s">
        <v>41</v>
      </c>
      <c r="Z26" s="15" t="s">
        <v>165</v>
      </c>
      <c r="AA26" s="15" t="s">
        <v>165</v>
      </c>
      <c r="AB26" s="15" t="s">
        <v>44</v>
      </c>
      <c r="AC26" s="15" t="s">
        <v>44</v>
      </c>
      <c r="AD26" s="15" t="s">
        <v>60</v>
      </c>
      <c r="AE26" s="15" t="s">
        <v>61</v>
      </c>
      <c r="AF26" s="15" t="s">
        <v>46</v>
      </c>
      <c r="AG26" s="15" t="s">
        <v>46</v>
      </c>
    </row>
    <row r="27" s="2" customFormat="1" ht="25" customHeight="1" spans="1:33">
      <c r="A27" s="14">
        <v>21</v>
      </c>
      <c r="B27" s="15" t="s">
        <v>33</v>
      </c>
      <c r="C27" s="16" t="s">
        <v>166</v>
      </c>
      <c r="D27" s="16" t="s">
        <v>35</v>
      </c>
      <c r="E27" s="17">
        <f t="shared" si="0"/>
        <v>158.639441</v>
      </c>
      <c r="F27" s="17">
        <v>158.639441</v>
      </c>
      <c r="G27" s="17">
        <v>0</v>
      </c>
      <c r="H27" s="17">
        <v>0</v>
      </c>
      <c r="I27" s="17">
        <v>0</v>
      </c>
      <c r="J27" s="17">
        <f t="shared" si="1"/>
        <v>158.639441</v>
      </c>
      <c r="K27" s="17">
        <v>158.639441</v>
      </c>
      <c r="L27" s="17">
        <v>0</v>
      </c>
      <c r="M27" s="17">
        <v>0</v>
      </c>
      <c r="N27" s="17">
        <v>0</v>
      </c>
      <c r="O27" s="21">
        <f t="shared" si="2"/>
        <v>1</v>
      </c>
      <c r="P27" s="15" t="s">
        <v>100</v>
      </c>
      <c r="Q27" s="15" t="s">
        <v>56</v>
      </c>
      <c r="R27" s="15" t="s">
        <v>101</v>
      </c>
      <c r="S27" s="15" t="s">
        <v>56</v>
      </c>
      <c r="T27" s="15" t="s">
        <v>101</v>
      </c>
      <c r="U27" s="15" t="s">
        <v>57</v>
      </c>
      <c r="V27" s="15" t="s">
        <v>58</v>
      </c>
      <c r="W27" s="15" t="s">
        <v>41</v>
      </c>
      <c r="X27" s="15" t="s">
        <v>59</v>
      </c>
      <c r="Y27" s="15" t="s">
        <v>41</v>
      </c>
      <c r="Z27" s="15" t="s">
        <v>101</v>
      </c>
      <c r="AA27" s="15" t="s">
        <v>41</v>
      </c>
      <c r="AB27" s="15" t="s">
        <v>44</v>
      </c>
      <c r="AC27" s="15" t="s">
        <v>44</v>
      </c>
      <c r="AD27" s="15" t="s">
        <v>60</v>
      </c>
      <c r="AE27" s="15" t="s">
        <v>61</v>
      </c>
      <c r="AF27" s="12" t="s">
        <v>46</v>
      </c>
      <c r="AG27" s="12" t="s">
        <v>46</v>
      </c>
    </row>
    <row r="28" s="2" customFormat="1" ht="25" customHeight="1" spans="1:33">
      <c r="A28" s="14">
        <v>22</v>
      </c>
      <c r="B28" s="15" t="s">
        <v>33</v>
      </c>
      <c r="C28" s="16" t="s">
        <v>167</v>
      </c>
      <c r="D28" s="16" t="s">
        <v>35</v>
      </c>
      <c r="E28" s="17">
        <f t="shared" si="0"/>
        <v>416.72</v>
      </c>
      <c r="F28" s="17">
        <v>416.72</v>
      </c>
      <c r="G28" s="17">
        <v>0</v>
      </c>
      <c r="H28" s="17">
        <v>0</v>
      </c>
      <c r="I28" s="17">
        <v>0</v>
      </c>
      <c r="J28" s="17">
        <f t="shared" si="1"/>
        <v>414.4825</v>
      </c>
      <c r="K28" s="17">
        <v>414.4825</v>
      </c>
      <c r="L28" s="17">
        <v>0</v>
      </c>
      <c r="M28" s="17">
        <v>0</v>
      </c>
      <c r="N28" s="17">
        <v>0</v>
      </c>
      <c r="O28" s="21">
        <f t="shared" si="2"/>
        <v>0.994630687272029</v>
      </c>
      <c r="P28" s="15" t="s">
        <v>168</v>
      </c>
      <c r="Q28" s="15" t="s">
        <v>97</v>
      </c>
      <c r="R28" s="15" t="s">
        <v>169</v>
      </c>
      <c r="S28" s="15" t="s">
        <v>170</v>
      </c>
      <c r="T28" s="15" t="s">
        <v>171</v>
      </c>
      <c r="U28" s="15" t="s">
        <v>172</v>
      </c>
      <c r="V28" s="15" t="s">
        <v>40</v>
      </c>
      <c r="W28" s="15" t="s">
        <v>173</v>
      </c>
      <c r="X28" s="15" t="s">
        <v>132</v>
      </c>
      <c r="Y28" s="15" t="s">
        <v>41</v>
      </c>
      <c r="Z28" s="15" t="s">
        <v>174</v>
      </c>
      <c r="AA28" s="15" t="s">
        <v>41</v>
      </c>
      <c r="AB28" s="15" t="s">
        <v>175</v>
      </c>
      <c r="AC28" s="15" t="s">
        <v>176</v>
      </c>
      <c r="AD28" s="15" t="s">
        <v>177</v>
      </c>
      <c r="AE28" s="15" t="s">
        <v>61</v>
      </c>
      <c r="AF28" s="15" t="s">
        <v>46</v>
      </c>
      <c r="AG28" s="15" t="s">
        <v>46</v>
      </c>
    </row>
    <row r="29" s="2" customFormat="1" ht="25" customHeight="1" spans="1:33">
      <c r="A29" s="14">
        <v>23</v>
      </c>
      <c r="B29" s="15" t="s">
        <v>33</v>
      </c>
      <c r="C29" s="16" t="s">
        <v>178</v>
      </c>
      <c r="D29" s="16" t="s">
        <v>35</v>
      </c>
      <c r="E29" s="17">
        <f t="shared" ref="E29:E70" si="3">F29+G29+H29+I29</f>
        <v>21</v>
      </c>
      <c r="F29" s="17">
        <v>21</v>
      </c>
      <c r="G29" s="17">
        <v>0</v>
      </c>
      <c r="H29" s="17">
        <v>0</v>
      </c>
      <c r="I29" s="17">
        <v>0</v>
      </c>
      <c r="J29" s="17">
        <f t="shared" ref="J29:J70" si="4">K29+L29+M29+N29</f>
        <v>15.36995</v>
      </c>
      <c r="K29" s="17">
        <v>15.36995</v>
      </c>
      <c r="L29" s="17">
        <v>0</v>
      </c>
      <c r="M29" s="17">
        <v>0</v>
      </c>
      <c r="N29" s="17">
        <v>0</v>
      </c>
      <c r="O29" s="21">
        <f t="shared" ref="O29:O70" si="5">J29/E29</f>
        <v>0.731902380952381</v>
      </c>
      <c r="P29" s="15" t="s">
        <v>179</v>
      </c>
      <c r="Q29" s="15" t="s">
        <v>97</v>
      </c>
      <c r="R29" s="15" t="s">
        <v>180</v>
      </c>
      <c r="S29" s="15" t="s">
        <v>181</v>
      </c>
      <c r="T29" s="15" t="s">
        <v>180</v>
      </c>
      <c r="U29" s="15" t="s">
        <v>181</v>
      </c>
      <c r="V29" s="15" t="s">
        <v>180</v>
      </c>
      <c r="W29" s="15" t="s">
        <v>181</v>
      </c>
      <c r="X29" s="15" t="s">
        <v>59</v>
      </c>
      <c r="Y29" s="15" t="s">
        <v>97</v>
      </c>
      <c r="Z29" s="15" t="s">
        <v>180</v>
      </c>
      <c r="AA29" s="15" t="s">
        <v>181</v>
      </c>
      <c r="AB29" s="15" t="s">
        <v>44</v>
      </c>
      <c r="AC29" s="15" t="s">
        <v>44</v>
      </c>
      <c r="AD29" s="15" t="s">
        <v>182</v>
      </c>
      <c r="AE29" s="23" t="s">
        <v>85</v>
      </c>
      <c r="AF29" s="15" t="s">
        <v>46</v>
      </c>
      <c r="AG29" s="15" t="s">
        <v>46</v>
      </c>
    </row>
    <row r="30" s="2" customFormat="1" ht="25" customHeight="1" spans="1:33">
      <c r="A30" s="14">
        <v>24</v>
      </c>
      <c r="B30" s="15" t="s">
        <v>33</v>
      </c>
      <c r="C30" s="16" t="s">
        <v>47</v>
      </c>
      <c r="D30" s="16" t="s">
        <v>35</v>
      </c>
      <c r="E30" s="17">
        <f t="shared" si="3"/>
        <v>19.565055</v>
      </c>
      <c r="F30" s="17">
        <v>19.565055</v>
      </c>
      <c r="G30" s="17">
        <v>0</v>
      </c>
      <c r="H30" s="17">
        <v>0</v>
      </c>
      <c r="I30" s="17">
        <v>0</v>
      </c>
      <c r="J30" s="17">
        <f t="shared" si="4"/>
        <v>19.096825</v>
      </c>
      <c r="K30" s="17">
        <v>19.096825</v>
      </c>
      <c r="L30" s="17">
        <v>0</v>
      </c>
      <c r="M30" s="17">
        <v>0</v>
      </c>
      <c r="N30" s="17">
        <v>0</v>
      </c>
      <c r="O30" s="21">
        <f t="shared" si="5"/>
        <v>0.976068045809225</v>
      </c>
      <c r="P30" s="15" t="s">
        <v>48</v>
      </c>
      <c r="Q30" s="15" t="s">
        <v>48</v>
      </c>
      <c r="R30" s="15" t="s">
        <v>49</v>
      </c>
      <c r="S30" s="15" t="s">
        <v>50</v>
      </c>
      <c r="T30" s="15" t="s">
        <v>51</v>
      </c>
      <c r="U30" s="15" t="s">
        <v>52</v>
      </c>
      <c r="V30" s="15" t="s">
        <v>40</v>
      </c>
      <c r="W30" s="15" t="s">
        <v>41</v>
      </c>
      <c r="X30" s="15" t="s">
        <v>42</v>
      </c>
      <c r="Y30" s="15" t="s">
        <v>41</v>
      </c>
      <c r="Z30" s="15" t="s">
        <v>43</v>
      </c>
      <c r="AA30" s="15" t="s">
        <v>43</v>
      </c>
      <c r="AB30" s="15" t="s">
        <v>44</v>
      </c>
      <c r="AC30" s="15" t="s">
        <v>44</v>
      </c>
      <c r="AD30" s="15" t="s">
        <v>45</v>
      </c>
      <c r="AE30" s="23">
        <v>0.9</v>
      </c>
      <c r="AF30" s="15" t="s">
        <v>46</v>
      </c>
      <c r="AG30" s="15" t="s">
        <v>46</v>
      </c>
    </row>
    <row r="31" s="2" customFormat="1" ht="25" customHeight="1" spans="1:33">
      <c r="A31" s="14">
        <v>25</v>
      </c>
      <c r="B31" s="15" t="s">
        <v>33</v>
      </c>
      <c r="C31" s="16" t="s">
        <v>183</v>
      </c>
      <c r="D31" s="16" t="s">
        <v>35</v>
      </c>
      <c r="E31" s="17">
        <f t="shared" si="3"/>
        <v>237.333577</v>
      </c>
      <c r="F31" s="17">
        <v>237.333577</v>
      </c>
      <c r="G31" s="17">
        <v>0</v>
      </c>
      <c r="H31" s="17">
        <v>0</v>
      </c>
      <c r="I31" s="17">
        <v>0</v>
      </c>
      <c r="J31" s="17">
        <f t="shared" si="4"/>
        <v>236.726577</v>
      </c>
      <c r="K31" s="17">
        <v>236.726577</v>
      </c>
      <c r="L31" s="17">
        <v>0</v>
      </c>
      <c r="M31" s="17">
        <v>0</v>
      </c>
      <c r="N31" s="17">
        <v>0</v>
      </c>
      <c r="O31" s="21">
        <f t="shared" si="5"/>
        <v>0.997442418356169</v>
      </c>
      <c r="P31" s="15" t="s">
        <v>184</v>
      </c>
      <c r="Q31" s="15" t="s">
        <v>185</v>
      </c>
      <c r="R31" s="15" t="s">
        <v>186</v>
      </c>
      <c r="S31" s="15" t="s">
        <v>97</v>
      </c>
      <c r="T31" s="15" t="s">
        <v>187</v>
      </c>
      <c r="U31" s="15" t="s">
        <v>188</v>
      </c>
      <c r="V31" s="15" t="s">
        <v>189</v>
      </c>
      <c r="W31" s="15" t="s">
        <v>190</v>
      </c>
      <c r="X31" s="15" t="s">
        <v>191</v>
      </c>
      <c r="Y31" s="23">
        <v>1</v>
      </c>
      <c r="Z31" s="15" t="s">
        <v>192</v>
      </c>
      <c r="AA31" s="15" t="s">
        <v>193</v>
      </c>
      <c r="AB31" s="15" t="s">
        <v>44</v>
      </c>
      <c r="AC31" s="15" t="s">
        <v>44</v>
      </c>
      <c r="AD31" s="15" t="s">
        <v>194</v>
      </c>
      <c r="AE31" s="15" t="s">
        <v>195</v>
      </c>
      <c r="AF31" s="15" t="s">
        <v>46</v>
      </c>
      <c r="AG31" s="15" t="s">
        <v>46</v>
      </c>
    </row>
    <row r="32" s="2" customFormat="1" ht="25" customHeight="1" spans="1:33">
      <c r="A32" s="14">
        <v>26</v>
      </c>
      <c r="B32" s="15" t="s">
        <v>33</v>
      </c>
      <c r="C32" s="16" t="s">
        <v>196</v>
      </c>
      <c r="D32" s="16" t="s">
        <v>35</v>
      </c>
      <c r="E32" s="17">
        <f t="shared" si="3"/>
        <v>4.798</v>
      </c>
      <c r="F32" s="17">
        <v>4.798</v>
      </c>
      <c r="G32" s="17">
        <v>0</v>
      </c>
      <c r="H32" s="17">
        <v>0</v>
      </c>
      <c r="I32" s="17">
        <v>0</v>
      </c>
      <c r="J32" s="17">
        <f t="shared" si="4"/>
        <v>4.798</v>
      </c>
      <c r="K32" s="17">
        <v>4.798</v>
      </c>
      <c r="L32" s="17">
        <v>0</v>
      </c>
      <c r="M32" s="17">
        <v>0</v>
      </c>
      <c r="N32" s="17">
        <v>0</v>
      </c>
      <c r="O32" s="21">
        <f t="shared" si="5"/>
        <v>1</v>
      </c>
      <c r="P32" s="15" t="s">
        <v>197</v>
      </c>
      <c r="Q32" s="15" t="s">
        <v>198</v>
      </c>
      <c r="R32" s="15" t="s">
        <v>199</v>
      </c>
      <c r="S32" s="15" t="s">
        <v>200</v>
      </c>
      <c r="T32" s="15" t="s">
        <v>201</v>
      </c>
      <c r="U32" s="15" t="s">
        <v>201</v>
      </c>
      <c r="V32" s="15" t="s">
        <v>202</v>
      </c>
      <c r="W32" s="15" t="s">
        <v>202</v>
      </c>
      <c r="X32" s="15" t="s">
        <v>203</v>
      </c>
      <c r="Y32" s="15" t="s">
        <v>203</v>
      </c>
      <c r="Z32" s="15" t="s">
        <v>203</v>
      </c>
      <c r="AA32" s="15" t="s">
        <v>203</v>
      </c>
      <c r="AB32" s="15" t="s">
        <v>44</v>
      </c>
      <c r="AC32" s="15" t="s">
        <v>44</v>
      </c>
      <c r="AD32" s="15" t="s">
        <v>60</v>
      </c>
      <c r="AE32" s="15" t="s">
        <v>61</v>
      </c>
      <c r="AF32" s="15" t="s">
        <v>46</v>
      </c>
      <c r="AG32" s="15" t="s">
        <v>46</v>
      </c>
    </row>
    <row r="33" s="2" customFormat="1" ht="25" customHeight="1" spans="1:33">
      <c r="A33" s="14">
        <v>27</v>
      </c>
      <c r="B33" s="15" t="s">
        <v>33</v>
      </c>
      <c r="C33" s="16" t="s">
        <v>142</v>
      </c>
      <c r="D33" s="16" t="s">
        <v>35</v>
      </c>
      <c r="E33" s="17">
        <f t="shared" si="3"/>
        <v>51.12395</v>
      </c>
      <c r="F33" s="17">
        <v>51.12395</v>
      </c>
      <c r="G33" s="17">
        <v>0</v>
      </c>
      <c r="H33" s="17">
        <v>0</v>
      </c>
      <c r="I33" s="17">
        <v>0</v>
      </c>
      <c r="J33" s="17">
        <f t="shared" si="4"/>
        <v>51.12395</v>
      </c>
      <c r="K33" s="17">
        <v>51.12395</v>
      </c>
      <c r="L33" s="17">
        <v>0</v>
      </c>
      <c r="M33" s="17">
        <v>0</v>
      </c>
      <c r="N33" s="17">
        <v>0</v>
      </c>
      <c r="O33" s="21">
        <f t="shared" si="5"/>
        <v>1</v>
      </c>
      <c r="P33" s="15" t="s">
        <v>204</v>
      </c>
      <c r="Q33" s="15" t="s">
        <v>97</v>
      </c>
      <c r="R33" s="15" t="s">
        <v>205</v>
      </c>
      <c r="S33" s="15" t="s">
        <v>97</v>
      </c>
      <c r="T33" s="15" t="s">
        <v>72</v>
      </c>
      <c r="U33" s="15" t="s">
        <v>72</v>
      </c>
      <c r="V33" s="15" t="s">
        <v>58</v>
      </c>
      <c r="W33" s="15" t="s">
        <v>97</v>
      </c>
      <c r="X33" s="15" t="s">
        <v>59</v>
      </c>
      <c r="Y33" s="15" t="s">
        <v>97</v>
      </c>
      <c r="Z33" s="15" t="s">
        <v>206</v>
      </c>
      <c r="AA33" s="15" t="s">
        <v>97</v>
      </c>
      <c r="AB33" s="15" t="s">
        <v>44</v>
      </c>
      <c r="AC33" s="15" t="s">
        <v>44</v>
      </c>
      <c r="AD33" s="15" t="s">
        <v>60</v>
      </c>
      <c r="AE33" s="15" t="s">
        <v>61</v>
      </c>
      <c r="AF33" s="15" t="s">
        <v>46</v>
      </c>
      <c r="AG33" s="15" t="s">
        <v>46</v>
      </c>
    </row>
    <row r="34" s="2" customFormat="1" ht="25" customHeight="1" spans="1:33">
      <c r="A34" s="14">
        <v>28</v>
      </c>
      <c r="B34" s="15" t="s">
        <v>33</v>
      </c>
      <c r="C34" s="16" t="s">
        <v>207</v>
      </c>
      <c r="D34" s="16" t="s">
        <v>35</v>
      </c>
      <c r="E34" s="17">
        <f t="shared" si="3"/>
        <v>73.4826</v>
      </c>
      <c r="F34" s="17">
        <v>73.4826</v>
      </c>
      <c r="G34" s="17">
        <v>0</v>
      </c>
      <c r="H34" s="17">
        <v>0</v>
      </c>
      <c r="I34" s="17">
        <v>0</v>
      </c>
      <c r="J34" s="17">
        <f t="shared" si="4"/>
        <v>73.48181</v>
      </c>
      <c r="K34" s="17">
        <v>73.48181</v>
      </c>
      <c r="L34" s="17">
        <v>0</v>
      </c>
      <c r="M34" s="17">
        <v>0</v>
      </c>
      <c r="N34" s="17">
        <v>0</v>
      </c>
      <c r="O34" s="21">
        <f t="shared" si="5"/>
        <v>0.999989249155582</v>
      </c>
      <c r="P34" s="15" t="s">
        <v>208</v>
      </c>
      <c r="Q34" s="15" t="s">
        <v>208</v>
      </c>
      <c r="R34" s="15" t="s">
        <v>208</v>
      </c>
      <c r="S34" s="15" t="s">
        <v>209</v>
      </c>
      <c r="T34" s="15" t="s">
        <v>210</v>
      </c>
      <c r="U34" s="15" t="s">
        <v>210</v>
      </c>
      <c r="V34" s="15" t="s">
        <v>58</v>
      </c>
      <c r="W34" s="15" t="s">
        <v>97</v>
      </c>
      <c r="X34" s="15" t="s">
        <v>59</v>
      </c>
      <c r="Y34" s="15" t="s">
        <v>41</v>
      </c>
      <c r="Z34" s="15" t="s">
        <v>211</v>
      </c>
      <c r="AA34" s="15" t="s">
        <v>211</v>
      </c>
      <c r="AB34" s="15" t="s">
        <v>44</v>
      </c>
      <c r="AC34" s="15" t="s">
        <v>44</v>
      </c>
      <c r="AD34" s="15" t="s">
        <v>60</v>
      </c>
      <c r="AE34" s="15" t="s">
        <v>61</v>
      </c>
      <c r="AF34" s="15" t="s">
        <v>46</v>
      </c>
      <c r="AG34" s="15" t="s">
        <v>46</v>
      </c>
    </row>
    <row r="35" s="2" customFormat="1" ht="25" customHeight="1" spans="1:33">
      <c r="A35" s="14">
        <v>29</v>
      </c>
      <c r="B35" s="15" t="s">
        <v>33</v>
      </c>
      <c r="C35" s="16" t="s">
        <v>196</v>
      </c>
      <c r="D35" s="16" t="s">
        <v>35</v>
      </c>
      <c r="E35" s="17">
        <f t="shared" si="3"/>
        <v>390.1709</v>
      </c>
      <c r="F35" s="17">
        <v>390.1709</v>
      </c>
      <c r="G35" s="17">
        <v>0</v>
      </c>
      <c r="H35" s="17">
        <v>0</v>
      </c>
      <c r="I35" s="17">
        <v>0</v>
      </c>
      <c r="J35" s="17">
        <f t="shared" si="4"/>
        <v>377.31451</v>
      </c>
      <c r="K35" s="17">
        <v>377.31451</v>
      </c>
      <c r="L35" s="17">
        <v>0</v>
      </c>
      <c r="M35" s="17">
        <v>0</v>
      </c>
      <c r="N35" s="17">
        <v>0</v>
      </c>
      <c r="O35" s="21">
        <f t="shared" si="5"/>
        <v>0.967049336585583</v>
      </c>
      <c r="P35" s="15" t="s">
        <v>212</v>
      </c>
      <c r="Q35" s="15" t="s">
        <v>97</v>
      </c>
      <c r="R35" s="15" t="s">
        <v>213</v>
      </c>
      <c r="S35" s="15" t="s">
        <v>97</v>
      </c>
      <c r="T35" s="15" t="s">
        <v>72</v>
      </c>
      <c r="U35" s="15" t="s">
        <v>72</v>
      </c>
      <c r="V35" s="15" t="s">
        <v>58</v>
      </c>
      <c r="W35" s="15" t="s">
        <v>97</v>
      </c>
      <c r="X35" s="15" t="s">
        <v>59</v>
      </c>
      <c r="Y35" s="15" t="s">
        <v>97</v>
      </c>
      <c r="Z35" s="15" t="s">
        <v>214</v>
      </c>
      <c r="AA35" s="15" t="s">
        <v>215</v>
      </c>
      <c r="AB35" s="15" t="s">
        <v>44</v>
      </c>
      <c r="AC35" s="15" t="s">
        <v>44</v>
      </c>
      <c r="AD35" s="15" t="s">
        <v>60</v>
      </c>
      <c r="AE35" s="15" t="s">
        <v>61</v>
      </c>
      <c r="AF35" s="15" t="s">
        <v>46</v>
      </c>
      <c r="AG35" s="15" t="s">
        <v>46</v>
      </c>
    </row>
    <row r="36" s="2" customFormat="1" ht="25" customHeight="1" spans="1:33">
      <c r="A36" s="14">
        <v>30</v>
      </c>
      <c r="B36" s="15" t="s">
        <v>33</v>
      </c>
      <c r="C36" s="16" t="s">
        <v>216</v>
      </c>
      <c r="D36" s="16" t="s">
        <v>35</v>
      </c>
      <c r="E36" s="17">
        <f t="shared" si="3"/>
        <v>4493.1247</v>
      </c>
      <c r="F36" s="17">
        <v>4493.1247</v>
      </c>
      <c r="G36" s="17">
        <v>0</v>
      </c>
      <c r="H36" s="17">
        <v>0</v>
      </c>
      <c r="I36" s="17">
        <v>0</v>
      </c>
      <c r="J36" s="17">
        <f t="shared" si="4"/>
        <v>4490.37471</v>
      </c>
      <c r="K36" s="17">
        <v>4490.37471</v>
      </c>
      <c r="L36" s="17">
        <v>0</v>
      </c>
      <c r="M36" s="17">
        <v>0</v>
      </c>
      <c r="N36" s="17">
        <v>0</v>
      </c>
      <c r="O36" s="21">
        <f t="shared" si="5"/>
        <v>0.999387956003091</v>
      </c>
      <c r="P36" s="15" t="s">
        <v>217</v>
      </c>
      <c r="Q36" s="15" t="s">
        <v>217</v>
      </c>
      <c r="R36" s="15" t="s">
        <v>217</v>
      </c>
      <c r="S36" s="15" t="s">
        <v>217</v>
      </c>
      <c r="T36" s="15" t="s">
        <v>218</v>
      </c>
      <c r="U36" s="15" t="s">
        <v>218</v>
      </c>
      <c r="V36" s="15" t="s">
        <v>219</v>
      </c>
      <c r="W36" s="15" t="s">
        <v>219</v>
      </c>
      <c r="X36" s="15" t="s">
        <v>44</v>
      </c>
      <c r="Y36" s="15" t="s">
        <v>44</v>
      </c>
      <c r="Z36" s="15" t="s">
        <v>220</v>
      </c>
      <c r="AA36" s="15" t="s">
        <v>220</v>
      </c>
      <c r="AB36" s="15" t="s">
        <v>44</v>
      </c>
      <c r="AC36" s="15" t="s">
        <v>44</v>
      </c>
      <c r="AD36" s="15" t="s">
        <v>221</v>
      </c>
      <c r="AE36" s="15" t="s">
        <v>61</v>
      </c>
      <c r="AF36" s="15" t="s">
        <v>46</v>
      </c>
      <c r="AG36" s="15" t="s">
        <v>46</v>
      </c>
    </row>
    <row r="37" s="2" customFormat="1" ht="25" customHeight="1" spans="1:33">
      <c r="A37" s="14">
        <v>31</v>
      </c>
      <c r="B37" s="15" t="s">
        <v>33</v>
      </c>
      <c r="C37" s="16" t="s">
        <v>142</v>
      </c>
      <c r="D37" s="16" t="s">
        <v>35</v>
      </c>
      <c r="E37" s="17">
        <f t="shared" si="3"/>
        <v>1.455745</v>
      </c>
      <c r="F37" s="17">
        <v>1.455745</v>
      </c>
      <c r="G37" s="17">
        <v>0</v>
      </c>
      <c r="H37" s="17">
        <v>0</v>
      </c>
      <c r="I37" s="17">
        <v>0</v>
      </c>
      <c r="J37" s="17">
        <f t="shared" si="4"/>
        <v>1.455745</v>
      </c>
      <c r="K37" s="17">
        <v>1.455745</v>
      </c>
      <c r="L37" s="17">
        <v>0</v>
      </c>
      <c r="M37" s="17">
        <v>0</v>
      </c>
      <c r="N37" s="17">
        <v>0</v>
      </c>
      <c r="O37" s="21">
        <f t="shared" si="5"/>
        <v>1</v>
      </c>
      <c r="P37" s="15" t="s">
        <v>222</v>
      </c>
      <c r="Q37" s="15" t="s">
        <v>223</v>
      </c>
      <c r="R37" s="15" t="s">
        <v>224</v>
      </c>
      <c r="S37" s="23" t="s">
        <v>97</v>
      </c>
      <c r="T37" s="15" t="s">
        <v>225</v>
      </c>
      <c r="U37" s="15" t="s">
        <v>41</v>
      </c>
      <c r="V37" s="15" t="s">
        <v>226</v>
      </c>
      <c r="W37" s="15" t="s">
        <v>131</v>
      </c>
      <c r="X37" s="23" t="s">
        <v>227</v>
      </c>
      <c r="Y37" s="23" t="s">
        <v>41</v>
      </c>
      <c r="Z37" s="15" t="s">
        <v>228</v>
      </c>
      <c r="AA37" s="23" t="s">
        <v>97</v>
      </c>
      <c r="AB37" s="15" t="s">
        <v>44</v>
      </c>
      <c r="AC37" s="15" t="s">
        <v>44</v>
      </c>
      <c r="AD37" s="15" t="s">
        <v>60</v>
      </c>
      <c r="AE37" s="15" t="s">
        <v>61</v>
      </c>
      <c r="AF37" s="15" t="s">
        <v>46</v>
      </c>
      <c r="AG37" s="15" t="s">
        <v>46</v>
      </c>
    </row>
    <row r="38" s="2" customFormat="1" ht="25" customHeight="1" spans="1:33">
      <c r="A38" s="14">
        <v>32</v>
      </c>
      <c r="B38" s="15" t="s">
        <v>33</v>
      </c>
      <c r="C38" s="16" t="s">
        <v>229</v>
      </c>
      <c r="D38" s="16" t="s">
        <v>35</v>
      </c>
      <c r="E38" s="17">
        <f t="shared" si="3"/>
        <v>38</v>
      </c>
      <c r="F38" s="17">
        <v>38</v>
      </c>
      <c r="G38" s="17">
        <v>0</v>
      </c>
      <c r="H38" s="17">
        <v>0</v>
      </c>
      <c r="I38" s="17">
        <v>0</v>
      </c>
      <c r="J38" s="17">
        <f t="shared" si="4"/>
        <v>32.6675</v>
      </c>
      <c r="K38" s="17">
        <v>32.6675</v>
      </c>
      <c r="L38" s="17">
        <v>0</v>
      </c>
      <c r="M38" s="17">
        <v>0</v>
      </c>
      <c r="N38" s="17">
        <v>0</v>
      </c>
      <c r="O38" s="21">
        <f t="shared" si="5"/>
        <v>0.859671052631579</v>
      </c>
      <c r="P38" s="15" t="s">
        <v>230</v>
      </c>
      <c r="Q38" s="15" t="s">
        <v>231</v>
      </c>
      <c r="R38" s="15" t="s">
        <v>232</v>
      </c>
      <c r="S38" s="15" t="s">
        <v>233</v>
      </c>
      <c r="T38" s="15" t="s">
        <v>234</v>
      </c>
      <c r="U38" s="15" t="s">
        <v>231</v>
      </c>
      <c r="V38" s="15" t="s">
        <v>125</v>
      </c>
      <c r="W38" s="15" t="s">
        <v>97</v>
      </c>
      <c r="X38" s="15" t="s">
        <v>235</v>
      </c>
      <c r="Y38" s="15" t="s">
        <v>236</v>
      </c>
      <c r="Z38" s="15" t="s">
        <v>237</v>
      </c>
      <c r="AA38" s="15" t="s">
        <v>41</v>
      </c>
      <c r="AB38" s="15" t="s">
        <v>44</v>
      </c>
      <c r="AC38" s="15" t="s">
        <v>44</v>
      </c>
      <c r="AD38" s="15" t="s">
        <v>238</v>
      </c>
      <c r="AE38" s="15" t="s">
        <v>85</v>
      </c>
      <c r="AF38" s="15" t="s">
        <v>46</v>
      </c>
      <c r="AG38" s="15" t="s">
        <v>46</v>
      </c>
    </row>
    <row r="39" s="2" customFormat="1" ht="25" customHeight="1" spans="1:33">
      <c r="A39" s="14">
        <v>33</v>
      </c>
      <c r="B39" s="15" t="s">
        <v>33</v>
      </c>
      <c r="C39" s="16" t="s">
        <v>239</v>
      </c>
      <c r="D39" s="16" t="s">
        <v>35</v>
      </c>
      <c r="E39" s="17">
        <f t="shared" si="3"/>
        <v>84.5</v>
      </c>
      <c r="F39" s="17">
        <v>84.5</v>
      </c>
      <c r="G39" s="17">
        <v>0</v>
      </c>
      <c r="H39" s="17">
        <v>0</v>
      </c>
      <c r="I39" s="17">
        <v>0</v>
      </c>
      <c r="J39" s="17">
        <f t="shared" si="4"/>
        <v>80.614396</v>
      </c>
      <c r="K39" s="17">
        <v>80.614396</v>
      </c>
      <c r="L39" s="17">
        <v>0</v>
      </c>
      <c r="M39" s="17">
        <v>0</v>
      </c>
      <c r="N39" s="17">
        <v>0</v>
      </c>
      <c r="O39" s="21">
        <f t="shared" si="5"/>
        <v>0.954016520710059</v>
      </c>
      <c r="P39" s="15" t="s">
        <v>240</v>
      </c>
      <c r="Q39" s="15" t="s">
        <v>241</v>
      </c>
      <c r="R39" s="15" t="s">
        <v>242</v>
      </c>
      <c r="S39" s="15" t="s">
        <v>243</v>
      </c>
      <c r="T39" s="15" t="s">
        <v>244</v>
      </c>
      <c r="U39" s="15" t="s">
        <v>245</v>
      </c>
      <c r="V39" s="15" t="s">
        <v>246</v>
      </c>
      <c r="W39" s="15" t="s">
        <v>97</v>
      </c>
      <c r="X39" s="15" t="s">
        <v>59</v>
      </c>
      <c r="Y39" s="15" t="s">
        <v>41</v>
      </c>
      <c r="Z39" s="15" t="s">
        <v>247</v>
      </c>
      <c r="AA39" s="15" t="s">
        <v>247</v>
      </c>
      <c r="AB39" s="15" t="s">
        <v>44</v>
      </c>
      <c r="AC39" s="15" t="s">
        <v>44</v>
      </c>
      <c r="AD39" s="15" t="s">
        <v>60</v>
      </c>
      <c r="AE39" s="15" t="s">
        <v>61</v>
      </c>
      <c r="AF39" s="15" t="s">
        <v>46</v>
      </c>
      <c r="AG39" s="15" t="s">
        <v>46</v>
      </c>
    </row>
    <row r="40" s="2" customFormat="1" ht="25" customHeight="1" spans="1:33">
      <c r="A40" s="14">
        <v>34</v>
      </c>
      <c r="B40" s="15" t="s">
        <v>33</v>
      </c>
      <c r="C40" s="16" t="s">
        <v>248</v>
      </c>
      <c r="D40" s="16" t="s">
        <v>35</v>
      </c>
      <c r="E40" s="17">
        <f t="shared" si="3"/>
        <v>43.47</v>
      </c>
      <c r="F40" s="17">
        <v>43.47</v>
      </c>
      <c r="G40" s="17">
        <v>0</v>
      </c>
      <c r="H40" s="17">
        <v>0</v>
      </c>
      <c r="I40" s="17">
        <v>0</v>
      </c>
      <c r="J40" s="17">
        <f t="shared" si="4"/>
        <v>40.16915</v>
      </c>
      <c r="K40" s="17">
        <v>40.16915</v>
      </c>
      <c r="L40" s="17">
        <v>0</v>
      </c>
      <c r="M40" s="17">
        <v>0</v>
      </c>
      <c r="N40" s="17">
        <v>0</v>
      </c>
      <c r="O40" s="21">
        <f t="shared" si="5"/>
        <v>0.924066022544283</v>
      </c>
      <c r="P40" s="15" t="s">
        <v>249</v>
      </c>
      <c r="Q40" s="15" t="s">
        <v>249</v>
      </c>
      <c r="R40" s="15" t="s">
        <v>249</v>
      </c>
      <c r="S40" s="15" t="s">
        <v>249</v>
      </c>
      <c r="T40" s="15" t="s">
        <v>250</v>
      </c>
      <c r="U40" s="15" t="s">
        <v>250</v>
      </c>
      <c r="V40" s="15" t="s">
        <v>251</v>
      </c>
      <c r="W40" s="15" t="s">
        <v>251</v>
      </c>
      <c r="X40" s="15" t="s">
        <v>44</v>
      </c>
      <c r="Y40" s="15" t="s">
        <v>44</v>
      </c>
      <c r="Z40" s="15" t="s">
        <v>252</v>
      </c>
      <c r="AA40" s="15" t="s">
        <v>252</v>
      </c>
      <c r="AB40" s="15" t="s">
        <v>44</v>
      </c>
      <c r="AC40" s="15" t="s">
        <v>44</v>
      </c>
      <c r="AD40" s="15" t="s">
        <v>60</v>
      </c>
      <c r="AE40" s="15" t="s">
        <v>61</v>
      </c>
      <c r="AF40" s="15" t="s">
        <v>46</v>
      </c>
      <c r="AG40" s="15" t="s">
        <v>46</v>
      </c>
    </row>
    <row r="41" s="2" customFormat="1" ht="25" customHeight="1" spans="1:33">
      <c r="A41" s="14">
        <v>35</v>
      </c>
      <c r="B41" s="15" t="s">
        <v>33</v>
      </c>
      <c r="C41" s="16" t="s">
        <v>253</v>
      </c>
      <c r="D41" s="16" t="s">
        <v>35</v>
      </c>
      <c r="E41" s="17">
        <f t="shared" si="3"/>
        <v>300</v>
      </c>
      <c r="F41" s="17">
        <v>300</v>
      </c>
      <c r="G41" s="17">
        <v>0</v>
      </c>
      <c r="H41" s="17">
        <v>0</v>
      </c>
      <c r="I41" s="17">
        <v>0</v>
      </c>
      <c r="J41" s="17">
        <f t="shared" si="4"/>
        <v>296.275185</v>
      </c>
      <c r="K41" s="17">
        <v>296.275185</v>
      </c>
      <c r="L41" s="17">
        <v>0</v>
      </c>
      <c r="M41" s="17">
        <v>0</v>
      </c>
      <c r="N41" s="17">
        <v>0</v>
      </c>
      <c r="O41" s="21">
        <f t="shared" si="5"/>
        <v>0.98758395</v>
      </c>
      <c r="P41" s="15" t="s">
        <v>254</v>
      </c>
      <c r="Q41" s="15" t="s">
        <v>255</v>
      </c>
      <c r="R41" s="15" t="s">
        <v>256</v>
      </c>
      <c r="S41" s="15" t="s">
        <v>257</v>
      </c>
      <c r="T41" s="15" t="s">
        <v>258</v>
      </c>
      <c r="U41" s="15" t="s">
        <v>97</v>
      </c>
      <c r="V41" s="15" t="s">
        <v>125</v>
      </c>
      <c r="W41" s="15" t="s">
        <v>97</v>
      </c>
      <c r="X41" s="15" t="s">
        <v>44</v>
      </c>
      <c r="Y41" s="15" t="s">
        <v>44</v>
      </c>
      <c r="Z41" s="15" t="s">
        <v>259</v>
      </c>
      <c r="AA41" s="15" t="s">
        <v>41</v>
      </c>
      <c r="AB41" s="15" t="s">
        <v>44</v>
      </c>
      <c r="AC41" s="15" t="s">
        <v>44</v>
      </c>
      <c r="AD41" s="15" t="s">
        <v>260</v>
      </c>
      <c r="AE41" s="15" t="s">
        <v>85</v>
      </c>
      <c r="AF41" s="15" t="s">
        <v>46</v>
      </c>
      <c r="AG41" s="15" t="s">
        <v>46</v>
      </c>
    </row>
    <row r="42" s="2" customFormat="1" ht="25" customHeight="1" spans="1:33">
      <c r="A42" s="14">
        <v>36</v>
      </c>
      <c r="B42" s="15" t="s">
        <v>33</v>
      </c>
      <c r="C42" s="16" t="s">
        <v>261</v>
      </c>
      <c r="D42" s="16" t="s">
        <v>35</v>
      </c>
      <c r="E42" s="17">
        <f t="shared" si="3"/>
        <v>67.82</v>
      </c>
      <c r="F42" s="17">
        <v>67.82</v>
      </c>
      <c r="G42" s="17">
        <v>0</v>
      </c>
      <c r="H42" s="17">
        <v>0</v>
      </c>
      <c r="I42" s="17">
        <v>0</v>
      </c>
      <c r="J42" s="17">
        <f t="shared" si="4"/>
        <v>45.376536</v>
      </c>
      <c r="K42" s="17">
        <v>45.376536</v>
      </c>
      <c r="L42" s="17">
        <v>0</v>
      </c>
      <c r="M42" s="17">
        <v>0</v>
      </c>
      <c r="N42" s="17">
        <v>0</v>
      </c>
      <c r="O42" s="21">
        <f t="shared" si="5"/>
        <v>0.669073075788853</v>
      </c>
      <c r="P42" s="15" t="s">
        <v>254</v>
      </c>
      <c r="Q42" s="15" t="s">
        <v>262</v>
      </c>
      <c r="R42" s="15" t="s">
        <v>263</v>
      </c>
      <c r="S42" s="15" t="s">
        <v>257</v>
      </c>
      <c r="T42" s="15" t="s">
        <v>258</v>
      </c>
      <c r="U42" s="15" t="s">
        <v>97</v>
      </c>
      <c r="V42" s="15" t="s">
        <v>125</v>
      </c>
      <c r="W42" s="15" t="s">
        <v>97</v>
      </c>
      <c r="X42" s="15" t="s">
        <v>44</v>
      </c>
      <c r="Y42" s="15" t="s">
        <v>44</v>
      </c>
      <c r="Z42" s="15" t="s">
        <v>259</v>
      </c>
      <c r="AA42" s="15" t="s">
        <v>41</v>
      </c>
      <c r="AB42" s="15" t="s">
        <v>44</v>
      </c>
      <c r="AC42" s="15" t="s">
        <v>44</v>
      </c>
      <c r="AD42" s="15" t="s">
        <v>260</v>
      </c>
      <c r="AE42" s="15" t="s">
        <v>85</v>
      </c>
      <c r="AF42" s="15" t="s">
        <v>46</v>
      </c>
      <c r="AG42" s="15" t="s">
        <v>46</v>
      </c>
    </row>
    <row r="43" s="2" customFormat="1" ht="25" customHeight="1" spans="1:33">
      <c r="A43" s="14">
        <v>37</v>
      </c>
      <c r="B43" s="15" t="s">
        <v>33</v>
      </c>
      <c r="C43" s="16" t="s">
        <v>264</v>
      </c>
      <c r="D43" s="16" t="s">
        <v>35</v>
      </c>
      <c r="E43" s="17">
        <f t="shared" si="3"/>
        <v>95.050197</v>
      </c>
      <c r="F43" s="17">
        <v>95.050197</v>
      </c>
      <c r="G43" s="17">
        <v>0</v>
      </c>
      <c r="H43" s="17">
        <v>0</v>
      </c>
      <c r="I43" s="17">
        <v>0</v>
      </c>
      <c r="J43" s="17">
        <f t="shared" si="4"/>
        <v>89.913535</v>
      </c>
      <c r="K43" s="17">
        <v>89.913535</v>
      </c>
      <c r="L43" s="17">
        <v>0</v>
      </c>
      <c r="M43" s="17">
        <v>0</v>
      </c>
      <c r="N43" s="17">
        <v>0</v>
      </c>
      <c r="O43" s="21">
        <f t="shared" si="5"/>
        <v>0.945958428681636</v>
      </c>
      <c r="P43" s="15" t="s">
        <v>265</v>
      </c>
      <c r="Q43" s="15" t="s">
        <v>265</v>
      </c>
      <c r="R43" s="15" t="s">
        <v>266</v>
      </c>
      <c r="S43" s="15" t="s">
        <v>266</v>
      </c>
      <c r="T43" s="15" t="s">
        <v>267</v>
      </c>
      <c r="U43" s="15" t="s">
        <v>267</v>
      </c>
      <c r="V43" s="15" t="s">
        <v>268</v>
      </c>
      <c r="W43" s="15" t="s">
        <v>41</v>
      </c>
      <c r="X43" s="15" t="s">
        <v>59</v>
      </c>
      <c r="Y43" s="15" t="s">
        <v>41</v>
      </c>
      <c r="Z43" s="15" t="s">
        <v>269</v>
      </c>
      <c r="AA43" s="15" t="s">
        <v>269</v>
      </c>
      <c r="AB43" s="15" t="s">
        <v>44</v>
      </c>
      <c r="AC43" s="15" t="s">
        <v>44</v>
      </c>
      <c r="AD43" s="15" t="s">
        <v>60</v>
      </c>
      <c r="AE43" s="15" t="s">
        <v>61</v>
      </c>
      <c r="AF43" s="15" t="s">
        <v>46</v>
      </c>
      <c r="AG43" s="15" t="s">
        <v>46</v>
      </c>
    </row>
    <row r="44" s="2" customFormat="1" ht="25" customHeight="1" spans="1:33">
      <c r="A44" s="14">
        <v>38</v>
      </c>
      <c r="B44" s="15" t="s">
        <v>33</v>
      </c>
      <c r="C44" s="16" t="s">
        <v>270</v>
      </c>
      <c r="D44" s="16" t="s">
        <v>35</v>
      </c>
      <c r="E44" s="17">
        <f t="shared" si="3"/>
        <v>3.6</v>
      </c>
      <c r="F44" s="17">
        <v>3.6</v>
      </c>
      <c r="G44" s="17">
        <v>0</v>
      </c>
      <c r="H44" s="17">
        <v>0</v>
      </c>
      <c r="I44" s="17">
        <v>0</v>
      </c>
      <c r="J44" s="17">
        <f t="shared" si="4"/>
        <v>3.6</v>
      </c>
      <c r="K44" s="17">
        <v>3.6</v>
      </c>
      <c r="L44" s="17">
        <v>0</v>
      </c>
      <c r="M44" s="17">
        <v>0</v>
      </c>
      <c r="N44" s="17">
        <v>0</v>
      </c>
      <c r="O44" s="21">
        <f t="shared" si="5"/>
        <v>1</v>
      </c>
      <c r="P44" s="15" t="s">
        <v>271</v>
      </c>
      <c r="Q44" s="15" t="s">
        <v>271</v>
      </c>
      <c r="R44" s="15" t="s">
        <v>266</v>
      </c>
      <c r="S44" s="15" t="s">
        <v>266</v>
      </c>
      <c r="T44" s="15" t="s">
        <v>267</v>
      </c>
      <c r="U44" s="15" t="s">
        <v>267</v>
      </c>
      <c r="V44" s="15" t="s">
        <v>268</v>
      </c>
      <c r="W44" s="15" t="s">
        <v>41</v>
      </c>
      <c r="X44" s="15" t="s">
        <v>59</v>
      </c>
      <c r="Y44" s="15" t="s">
        <v>41</v>
      </c>
      <c r="Z44" s="15" t="s">
        <v>269</v>
      </c>
      <c r="AA44" s="15" t="s">
        <v>269</v>
      </c>
      <c r="AB44" s="15" t="s">
        <v>44</v>
      </c>
      <c r="AC44" s="15" t="s">
        <v>44</v>
      </c>
      <c r="AD44" s="15" t="s">
        <v>60</v>
      </c>
      <c r="AE44" s="15" t="s">
        <v>61</v>
      </c>
      <c r="AF44" s="15" t="s">
        <v>46</v>
      </c>
      <c r="AG44" s="15" t="s">
        <v>46</v>
      </c>
    </row>
    <row r="45" s="2" customFormat="1" ht="25" customHeight="1" spans="1:33">
      <c r="A45" s="14">
        <v>39</v>
      </c>
      <c r="B45" s="15" t="s">
        <v>33</v>
      </c>
      <c r="C45" s="16" t="s">
        <v>272</v>
      </c>
      <c r="D45" s="16" t="s">
        <v>35</v>
      </c>
      <c r="E45" s="17">
        <f t="shared" si="3"/>
        <v>6.582453</v>
      </c>
      <c r="F45" s="17">
        <v>6.582453</v>
      </c>
      <c r="G45" s="17">
        <v>0</v>
      </c>
      <c r="H45" s="17">
        <v>0</v>
      </c>
      <c r="I45" s="17">
        <v>0</v>
      </c>
      <c r="J45" s="17">
        <f t="shared" si="4"/>
        <v>6.582453</v>
      </c>
      <c r="K45" s="17">
        <v>6.582453</v>
      </c>
      <c r="L45" s="17">
        <v>0</v>
      </c>
      <c r="M45" s="17">
        <v>0</v>
      </c>
      <c r="N45" s="17">
        <v>0</v>
      </c>
      <c r="O45" s="21">
        <f t="shared" si="5"/>
        <v>1</v>
      </c>
      <c r="P45" s="15" t="s">
        <v>271</v>
      </c>
      <c r="Q45" s="15" t="s">
        <v>271</v>
      </c>
      <c r="R45" s="15" t="s">
        <v>266</v>
      </c>
      <c r="S45" s="15" t="s">
        <v>266</v>
      </c>
      <c r="T45" s="15" t="s">
        <v>267</v>
      </c>
      <c r="U45" s="15" t="s">
        <v>267</v>
      </c>
      <c r="V45" s="15" t="s">
        <v>268</v>
      </c>
      <c r="W45" s="15" t="s">
        <v>41</v>
      </c>
      <c r="X45" s="15" t="s">
        <v>59</v>
      </c>
      <c r="Y45" s="15" t="s">
        <v>41</v>
      </c>
      <c r="Z45" s="15" t="s">
        <v>269</v>
      </c>
      <c r="AA45" s="15" t="s">
        <v>269</v>
      </c>
      <c r="AB45" s="15" t="s">
        <v>44</v>
      </c>
      <c r="AC45" s="15" t="s">
        <v>44</v>
      </c>
      <c r="AD45" s="15" t="s">
        <v>60</v>
      </c>
      <c r="AE45" s="15" t="s">
        <v>61</v>
      </c>
      <c r="AF45" s="15" t="s">
        <v>46</v>
      </c>
      <c r="AG45" s="15" t="s">
        <v>46</v>
      </c>
    </row>
    <row r="46" s="2" customFormat="1" ht="25" customHeight="1" spans="1:33">
      <c r="A46" s="14">
        <v>40</v>
      </c>
      <c r="B46" s="15" t="s">
        <v>33</v>
      </c>
      <c r="C46" s="16" t="s">
        <v>273</v>
      </c>
      <c r="D46" s="16" t="s">
        <v>35</v>
      </c>
      <c r="E46" s="17">
        <f t="shared" si="3"/>
        <v>126.79735</v>
      </c>
      <c r="F46" s="17">
        <v>126.79735</v>
      </c>
      <c r="G46" s="17">
        <v>0</v>
      </c>
      <c r="H46" s="17">
        <v>0</v>
      </c>
      <c r="I46" s="17">
        <v>0</v>
      </c>
      <c r="J46" s="17">
        <f t="shared" si="4"/>
        <v>125.567518</v>
      </c>
      <c r="K46" s="17">
        <v>125.567518</v>
      </c>
      <c r="L46" s="17">
        <v>0</v>
      </c>
      <c r="M46" s="17">
        <v>0</v>
      </c>
      <c r="N46" s="17">
        <v>0</v>
      </c>
      <c r="O46" s="21">
        <f t="shared" si="5"/>
        <v>0.990300806759763</v>
      </c>
      <c r="P46" s="15" t="s">
        <v>274</v>
      </c>
      <c r="Q46" s="15" t="s">
        <v>274</v>
      </c>
      <c r="R46" s="15" t="s">
        <v>275</v>
      </c>
      <c r="S46" s="15" t="s">
        <v>275</v>
      </c>
      <c r="T46" s="15" t="s">
        <v>276</v>
      </c>
      <c r="U46" s="15" t="s">
        <v>276</v>
      </c>
      <c r="V46" s="15" t="s">
        <v>277</v>
      </c>
      <c r="W46" s="15" t="s">
        <v>277</v>
      </c>
      <c r="X46" s="15" t="s">
        <v>59</v>
      </c>
      <c r="Y46" s="15" t="s">
        <v>41</v>
      </c>
      <c r="Z46" s="15" t="s">
        <v>278</v>
      </c>
      <c r="AA46" s="15" t="s">
        <v>278</v>
      </c>
      <c r="AB46" s="15" t="s">
        <v>44</v>
      </c>
      <c r="AC46" s="15" t="s">
        <v>44</v>
      </c>
      <c r="AD46" s="15" t="s">
        <v>60</v>
      </c>
      <c r="AE46" s="15" t="s">
        <v>61</v>
      </c>
      <c r="AF46" s="15" t="s">
        <v>46</v>
      </c>
      <c r="AG46" s="15" t="s">
        <v>46</v>
      </c>
    </row>
    <row r="47" s="2" customFormat="1" ht="25" customHeight="1" spans="1:33">
      <c r="A47" s="14">
        <v>41</v>
      </c>
      <c r="B47" s="15" t="s">
        <v>33</v>
      </c>
      <c r="C47" s="16" t="s">
        <v>279</v>
      </c>
      <c r="D47" s="16" t="s">
        <v>35</v>
      </c>
      <c r="E47" s="17">
        <f t="shared" si="3"/>
        <v>268.35</v>
      </c>
      <c r="F47" s="17">
        <v>268.35</v>
      </c>
      <c r="G47" s="17">
        <v>0</v>
      </c>
      <c r="H47" s="17">
        <v>0</v>
      </c>
      <c r="I47" s="17">
        <v>0</v>
      </c>
      <c r="J47" s="17">
        <f t="shared" si="4"/>
        <v>264.492335</v>
      </c>
      <c r="K47" s="17">
        <v>264.492335</v>
      </c>
      <c r="L47" s="17">
        <v>0</v>
      </c>
      <c r="M47" s="17">
        <v>0</v>
      </c>
      <c r="N47" s="17">
        <v>0</v>
      </c>
      <c r="O47" s="21">
        <f t="shared" si="5"/>
        <v>0.985624501583753</v>
      </c>
      <c r="P47" s="15" t="s">
        <v>280</v>
      </c>
      <c r="Q47" s="15" t="s">
        <v>280</v>
      </c>
      <c r="R47" s="15" t="s">
        <v>281</v>
      </c>
      <c r="S47" s="15" t="s">
        <v>282</v>
      </c>
      <c r="T47" s="15" t="s">
        <v>283</v>
      </c>
      <c r="U47" s="15" t="s">
        <v>283</v>
      </c>
      <c r="V47" s="15" t="s">
        <v>284</v>
      </c>
      <c r="W47" s="15" t="s">
        <v>284</v>
      </c>
      <c r="X47" s="15" t="s">
        <v>59</v>
      </c>
      <c r="Y47" s="15" t="s">
        <v>41</v>
      </c>
      <c r="Z47" s="15" t="s">
        <v>285</v>
      </c>
      <c r="AA47" s="15" t="s">
        <v>285</v>
      </c>
      <c r="AB47" s="15" t="s">
        <v>44</v>
      </c>
      <c r="AC47" s="15" t="s">
        <v>44</v>
      </c>
      <c r="AD47" s="15" t="s">
        <v>60</v>
      </c>
      <c r="AE47" s="15" t="s">
        <v>61</v>
      </c>
      <c r="AF47" s="15" t="s">
        <v>46</v>
      </c>
      <c r="AG47" s="15" t="s">
        <v>46</v>
      </c>
    </row>
    <row r="48" s="2" customFormat="1" ht="25" customHeight="1" spans="1:33">
      <c r="A48" s="14">
        <v>42</v>
      </c>
      <c r="B48" s="15" t="s">
        <v>33</v>
      </c>
      <c r="C48" s="16" t="s">
        <v>286</v>
      </c>
      <c r="D48" s="16" t="s">
        <v>35</v>
      </c>
      <c r="E48" s="17">
        <f t="shared" si="3"/>
        <v>129.872</v>
      </c>
      <c r="F48" s="17">
        <v>129.872</v>
      </c>
      <c r="G48" s="17">
        <v>0</v>
      </c>
      <c r="H48" s="17">
        <v>0</v>
      </c>
      <c r="I48" s="17">
        <v>0</v>
      </c>
      <c r="J48" s="17">
        <f t="shared" si="4"/>
        <v>128.5612</v>
      </c>
      <c r="K48" s="17">
        <v>128.5612</v>
      </c>
      <c r="L48" s="17">
        <v>0</v>
      </c>
      <c r="M48" s="17">
        <v>0</v>
      </c>
      <c r="N48" s="17">
        <v>0</v>
      </c>
      <c r="O48" s="21">
        <f t="shared" si="5"/>
        <v>0.989906985339411</v>
      </c>
      <c r="P48" s="15" t="s">
        <v>287</v>
      </c>
      <c r="Q48" s="15" t="s">
        <v>288</v>
      </c>
      <c r="R48" s="15" t="s">
        <v>288</v>
      </c>
      <c r="S48" s="15" t="s">
        <v>288</v>
      </c>
      <c r="T48" s="15" t="s">
        <v>267</v>
      </c>
      <c r="U48" s="15" t="s">
        <v>267</v>
      </c>
      <c r="V48" s="15" t="s">
        <v>289</v>
      </c>
      <c r="W48" s="15" t="s">
        <v>289</v>
      </c>
      <c r="X48" s="15" t="s">
        <v>290</v>
      </c>
      <c r="Y48" s="15" t="s">
        <v>290</v>
      </c>
      <c r="Z48" s="15" t="s">
        <v>291</v>
      </c>
      <c r="AA48" s="15" t="s">
        <v>291</v>
      </c>
      <c r="AB48" s="15" t="s">
        <v>44</v>
      </c>
      <c r="AC48" s="15" t="s">
        <v>44</v>
      </c>
      <c r="AD48" s="15" t="s">
        <v>60</v>
      </c>
      <c r="AE48" s="15" t="s">
        <v>61</v>
      </c>
      <c r="AF48" s="15" t="s">
        <v>46</v>
      </c>
      <c r="AG48" s="15" t="s">
        <v>46</v>
      </c>
    </row>
    <row r="49" s="2" customFormat="1" ht="25" customHeight="1" spans="1:33">
      <c r="A49" s="14">
        <v>43</v>
      </c>
      <c r="B49" s="15" t="s">
        <v>33</v>
      </c>
      <c r="C49" s="16" t="s">
        <v>292</v>
      </c>
      <c r="D49" s="16" t="s">
        <v>35</v>
      </c>
      <c r="E49" s="17">
        <f t="shared" si="3"/>
        <v>642.090965</v>
      </c>
      <c r="F49" s="17">
        <v>642.090965</v>
      </c>
      <c r="G49" s="17">
        <v>0</v>
      </c>
      <c r="H49" s="17">
        <v>0</v>
      </c>
      <c r="I49" s="17">
        <v>0</v>
      </c>
      <c r="J49" s="17">
        <f t="shared" si="4"/>
        <v>635.517347</v>
      </c>
      <c r="K49" s="17">
        <v>635.517347</v>
      </c>
      <c r="L49" s="17">
        <v>0</v>
      </c>
      <c r="M49" s="17">
        <v>0</v>
      </c>
      <c r="N49" s="17">
        <v>0</v>
      </c>
      <c r="O49" s="21">
        <f t="shared" si="5"/>
        <v>0.989762170224588</v>
      </c>
      <c r="P49" s="15" t="s">
        <v>293</v>
      </c>
      <c r="Q49" s="15" t="s">
        <v>293</v>
      </c>
      <c r="R49" s="15" t="s">
        <v>293</v>
      </c>
      <c r="S49" s="15" t="s">
        <v>293</v>
      </c>
      <c r="T49" s="15" t="s">
        <v>294</v>
      </c>
      <c r="U49" s="15" t="s">
        <v>294</v>
      </c>
      <c r="V49" s="15" t="s">
        <v>295</v>
      </c>
      <c r="W49" s="15" t="s">
        <v>295</v>
      </c>
      <c r="X49" s="15" t="s">
        <v>296</v>
      </c>
      <c r="Y49" s="15" t="s">
        <v>296</v>
      </c>
      <c r="Z49" s="15" t="s">
        <v>297</v>
      </c>
      <c r="AA49" s="15" t="s">
        <v>297</v>
      </c>
      <c r="AB49" s="15" t="s">
        <v>44</v>
      </c>
      <c r="AC49" s="15" t="s">
        <v>44</v>
      </c>
      <c r="AD49" s="15" t="s">
        <v>60</v>
      </c>
      <c r="AE49" s="15" t="s">
        <v>61</v>
      </c>
      <c r="AF49" s="15" t="s">
        <v>46</v>
      </c>
      <c r="AG49" s="15" t="s">
        <v>46</v>
      </c>
    </row>
    <row r="50" s="2" customFormat="1" ht="25" customHeight="1" spans="1:33">
      <c r="A50" s="14">
        <v>44</v>
      </c>
      <c r="B50" s="15" t="s">
        <v>33</v>
      </c>
      <c r="C50" s="16" t="s">
        <v>298</v>
      </c>
      <c r="D50" s="16" t="s">
        <v>35</v>
      </c>
      <c r="E50" s="17">
        <f t="shared" si="3"/>
        <v>30.407035</v>
      </c>
      <c r="F50" s="17">
        <v>30.407035</v>
      </c>
      <c r="G50" s="17">
        <v>0</v>
      </c>
      <c r="H50" s="17">
        <v>0</v>
      </c>
      <c r="I50" s="17">
        <v>0</v>
      </c>
      <c r="J50" s="17">
        <f t="shared" si="4"/>
        <v>30.407035</v>
      </c>
      <c r="K50" s="17">
        <v>30.407035</v>
      </c>
      <c r="L50" s="17">
        <v>0</v>
      </c>
      <c r="M50" s="17">
        <v>0</v>
      </c>
      <c r="N50" s="17">
        <v>0</v>
      </c>
      <c r="O50" s="21">
        <f t="shared" si="5"/>
        <v>1</v>
      </c>
      <c r="P50" s="15" t="s">
        <v>299</v>
      </c>
      <c r="Q50" s="15" t="s">
        <v>300</v>
      </c>
      <c r="R50" s="15" t="s">
        <v>300</v>
      </c>
      <c r="S50" s="15" t="s">
        <v>300</v>
      </c>
      <c r="T50" s="15" t="s">
        <v>294</v>
      </c>
      <c r="U50" s="15" t="s">
        <v>294</v>
      </c>
      <c r="V50" s="15" t="s">
        <v>295</v>
      </c>
      <c r="W50" s="15" t="s">
        <v>295</v>
      </c>
      <c r="X50" s="15" t="s">
        <v>296</v>
      </c>
      <c r="Y50" s="15" t="s">
        <v>296</v>
      </c>
      <c r="Z50" s="15" t="s">
        <v>297</v>
      </c>
      <c r="AA50" s="15" t="s">
        <v>297</v>
      </c>
      <c r="AB50" s="15" t="s">
        <v>44</v>
      </c>
      <c r="AC50" s="15" t="s">
        <v>44</v>
      </c>
      <c r="AD50" s="15" t="s">
        <v>60</v>
      </c>
      <c r="AE50" s="15" t="s">
        <v>61</v>
      </c>
      <c r="AF50" s="15" t="s">
        <v>46</v>
      </c>
      <c r="AG50" s="15" t="s">
        <v>46</v>
      </c>
    </row>
    <row r="51" s="2" customFormat="1" ht="25" customHeight="1" spans="1:33">
      <c r="A51" s="14">
        <v>45</v>
      </c>
      <c r="B51" s="15" t="s">
        <v>33</v>
      </c>
      <c r="C51" s="16" t="s">
        <v>142</v>
      </c>
      <c r="D51" s="16" t="s">
        <v>35</v>
      </c>
      <c r="E51" s="17">
        <f t="shared" si="3"/>
        <v>5.380111</v>
      </c>
      <c r="F51" s="17">
        <v>5.380111</v>
      </c>
      <c r="G51" s="17">
        <v>0</v>
      </c>
      <c r="H51" s="17">
        <v>0</v>
      </c>
      <c r="I51" s="17">
        <v>0</v>
      </c>
      <c r="J51" s="17">
        <f t="shared" si="4"/>
        <v>5.380111</v>
      </c>
      <c r="K51" s="17">
        <v>5.380111</v>
      </c>
      <c r="L51" s="17">
        <v>0</v>
      </c>
      <c r="M51" s="17">
        <v>0</v>
      </c>
      <c r="N51" s="17">
        <v>0</v>
      </c>
      <c r="O51" s="21">
        <f t="shared" si="5"/>
        <v>1</v>
      </c>
      <c r="P51" s="15" t="s">
        <v>301</v>
      </c>
      <c r="Q51" s="15" t="s">
        <v>301</v>
      </c>
      <c r="R51" s="15" t="s">
        <v>301</v>
      </c>
      <c r="S51" s="15" t="s">
        <v>301</v>
      </c>
      <c r="T51" s="15" t="s">
        <v>267</v>
      </c>
      <c r="U51" s="15" t="s">
        <v>267</v>
      </c>
      <c r="V51" s="15" t="s">
        <v>289</v>
      </c>
      <c r="W51" s="15" t="s">
        <v>289</v>
      </c>
      <c r="X51" s="15" t="s">
        <v>290</v>
      </c>
      <c r="Y51" s="15" t="s">
        <v>290</v>
      </c>
      <c r="Z51" s="15" t="s">
        <v>291</v>
      </c>
      <c r="AA51" s="15" t="s">
        <v>291</v>
      </c>
      <c r="AB51" s="15" t="s">
        <v>44</v>
      </c>
      <c r="AC51" s="15" t="s">
        <v>44</v>
      </c>
      <c r="AD51" s="15" t="s">
        <v>60</v>
      </c>
      <c r="AE51" s="15" t="s">
        <v>61</v>
      </c>
      <c r="AF51" s="15" t="s">
        <v>46</v>
      </c>
      <c r="AG51" s="15" t="s">
        <v>46</v>
      </c>
    </row>
    <row r="52" s="2" customFormat="1" ht="25" customHeight="1" spans="1:33">
      <c r="A52" s="14">
        <v>46</v>
      </c>
      <c r="B52" s="15" t="s">
        <v>33</v>
      </c>
      <c r="C52" s="16" t="s">
        <v>286</v>
      </c>
      <c r="D52" s="16" t="s">
        <v>35</v>
      </c>
      <c r="E52" s="17">
        <f t="shared" si="3"/>
        <v>4</v>
      </c>
      <c r="F52" s="17">
        <v>4</v>
      </c>
      <c r="G52" s="17">
        <v>0</v>
      </c>
      <c r="H52" s="17">
        <v>0</v>
      </c>
      <c r="I52" s="17">
        <v>0</v>
      </c>
      <c r="J52" s="17">
        <f t="shared" si="4"/>
        <v>3.2241</v>
      </c>
      <c r="K52" s="17">
        <v>3.2241</v>
      </c>
      <c r="L52" s="17">
        <v>0</v>
      </c>
      <c r="M52" s="17">
        <v>0</v>
      </c>
      <c r="N52" s="17">
        <v>0</v>
      </c>
      <c r="O52" s="21">
        <f t="shared" si="5"/>
        <v>0.806025</v>
      </c>
      <c r="P52" s="15" t="s">
        <v>302</v>
      </c>
      <c r="Q52" s="15" t="s">
        <v>302</v>
      </c>
      <c r="R52" s="15" t="s">
        <v>302</v>
      </c>
      <c r="S52" s="15" t="s">
        <v>302</v>
      </c>
      <c r="T52" s="15" t="s">
        <v>267</v>
      </c>
      <c r="U52" s="15" t="s">
        <v>267</v>
      </c>
      <c r="V52" s="15" t="s">
        <v>289</v>
      </c>
      <c r="W52" s="15" t="s">
        <v>289</v>
      </c>
      <c r="X52" s="15" t="s">
        <v>290</v>
      </c>
      <c r="Y52" s="15" t="s">
        <v>290</v>
      </c>
      <c r="Z52" s="15" t="s">
        <v>291</v>
      </c>
      <c r="AA52" s="15" t="s">
        <v>291</v>
      </c>
      <c r="AB52" s="15" t="s">
        <v>44</v>
      </c>
      <c r="AC52" s="15" t="s">
        <v>44</v>
      </c>
      <c r="AD52" s="15" t="s">
        <v>60</v>
      </c>
      <c r="AE52" s="15" t="s">
        <v>61</v>
      </c>
      <c r="AF52" s="15" t="s">
        <v>46</v>
      </c>
      <c r="AG52" s="15" t="s">
        <v>46</v>
      </c>
    </row>
    <row r="53" s="2" customFormat="1" ht="25" customHeight="1" spans="1:33">
      <c r="A53" s="14">
        <v>47</v>
      </c>
      <c r="B53" s="15" t="s">
        <v>33</v>
      </c>
      <c r="C53" s="16" t="s">
        <v>303</v>
      </c>
      <c r="D53" s="16" t="s">
        <v>35</v>
      </c>
      <c r="E53" s="17">
        <f t="shared" si="3"/>
        <v>0.25</v>
      </c>
      <c r="F53" s="17">
        <v>0.25</v>
      </c>
      <c r="G53" s="17">
        <v>0</v>
      </c>
      <c r="H53" s="17">
        <v>0</v>
      </c>
      <c r="I53" s="17">
        <v>0</v>
      </c>
      <c r="J53" s="17">
        <f t="shared" si="4"/>
        <v>0.25</v>
      </c>
      <c r="K53" s="17">
        <v>0.25</v>
      </c>
      <c r="L53" s="17">
        <v>0</v>
      </c>
      <c r="M53" s="17">
        <v>0</v>
      </c>
      <c r="N53" s="17">
        <v>0</v>
      </c>
      <c r="O53" s="21">
        <f t="shared" si="5"/>
        <v>1</v>
      </c>
      <c r="P53" s="15" t="s">
        <v>304</v>
      </c>
      <c r="Q53" s="15" t="s">
        <v>305</v>
      </c>
      <c r="R53" s="15" t="s">
        <v>306</v>
      </c>
      <c r="S53" s="15" t="s">
        <v>306</v>
      </c>
      <c r="T53" s="15" t="s">
        <v>307</v>
      </c>
      <c r="U53" s="15" t="s">
        <v>307</v>
      </c>
      <c r="V53" s="15" t="s">
        <v>58</v>
      </c>
      <c r="W53" s="15" t="s">
        <v>41</v>
      </c>
      <c r="X53" s="15" t="s">
        <v>59</v>
      </c>
      <c r="Y53" s="15" t="s">
        <v>41</v>
      </c>
      <c r="Z53" s="15" t="s">
        <v>308</v>
      </c>
      <c r="AA53" s="15" t="s">
        <v>308</v>
      </c>
      <c r="AB53" s="15" t="s">
        <v>44</v>
      </c>
      <c r="AC53" s="15" t="s">
        <v>44</v>
      </c>
      <c r="AD53" s="15" t="s">
        <v>60</v>
      </c>
      <c r="AE53" s="15" t="s">
        <v>61</v>
      </c>
      <c r="AF53" s="15" t="s">
        <v>46</v>
      </c>
      <c r="AG53" s="15" t="s">
        <v>46</v>
      </c>
    </row>
    <row r="54" s="2" customFormat="1" ht="25" customHeight="1" spans="1:33">
      <c r="A54" s="14">
        <v>48</v>
      </c>
      <c r="B54" s="15" t="s">
        <v>33</v>
      </c>
      <c r="C54" s="16" t="s">
        <v>309</v>
      </c>
      <c r="D54" s="16" t="s">
        <v>35</v>
      </c>
      <c r="E54" s="17">
        <f t="shared" si="3"/>
        <v>31.1342</v>
      </c>
      <c r="F54" s="17">
        <v>31.1342</v>
      </c>
      <c r="G54" s="17">
        <v>0</v>
      </c>
      <c r="H54" s="17">
        <v>0</v>
      </c>
      <c r="I54" s="17">
        <v>0</v>
      </c>
      <c r="J54" s="17">
        <f t="shared" si="4"/>
        <v>28.5822</v>
      </c>
      <c r="K54" s="17">
        <v>28.5822</v>
      </c>
      <c r="L54" s="17">
        <v>0</v>
      </c>
      <c r="M54" s="17">
        <v>0</v>
      </c>
      <c r="N54" s="17">
        <v>0</v>
      </c>
      <c r="O54" s="21">
        <f t="shared" si="5"/>
        <v>0.91803226034393</v>
      </c>
      <c r="P54" s="15" t="s">
        <v>304</v>
      </c>
      <c r="Q54" s="15" t="s">
        <v>305</v>
      </c>
      <c r="R54" s="15" t="s">
        <v>306</v>
      </c>
      <c r="S54" s="15" t="s">
        <v>306</v>
      </c>
      <c r="T54" s="15" t="s">
        <v>307</v>
      </c>
      <c r="U54" s="15" t="s">
        <v>307</v>
      </c>
      <c r="V54" s="15" t="s">
        <v>58</v>
      </c>
      <c r="W54" s="15" t="s">
        <v>41</v>
      </c>
      <c r="X54" s="15" t="s">
        <v>59</v>
      </c>
      <c r="Y54" s="15" t="s">
        <v>41</v>
      </c>
      <c r="Z54" s="15" t="s">
        <v>308</v>
      </c>
      <c r="AA54" s="15" t="s">
        <v>308</v>
      </c>
      <c r="AB54" s="15" t="s">
        <v>44</v>
      </c>
      <c r="AC54" s="15" t="s">
        <v>44</v>
      </c>
      <c r="AD54" s="15" t="s">
        <v>60</v>
      </c>
      <c r="AE54" s="15" t="s">
        <v>61</v>
      </c>
      <c r="AF54" s="15" t="s">
        <v>46</v>
      </c>
      <c r="AG54" s="15" t="s">
        <v>46</v>
      </c>
    </row>
    <row r="55" s="2" customFormat="1" ht="25" customHeight="1" spans="1:33">
      <c r="A55" s="14">
        <v>49</v>
      </c>
      <c r="B55" s="15" t="s">
        <v>33</v>
      </c>
      <c r="C55" s="16" t="s">
        <v>310</v>
      </c>
      <c r="D55" s="16" t="s">
        <v>35</v>
      </c>
      <c r="E55" s="17">
        <f t="shared" si="3"/>
        <v>54.202</v>
      </c>
      <c r="F55" s="17">
        <v>54.202</v>
      </c>
      <c r="G55" s="17">
        <v>0</v>
      </c>
      <c r="H55" s="17">
        <v>0</v>
      </c>
      <c r="I55" s="17">
        <v>0</v>
      </c>
      <c r="J55" s="17">
        <f t="shared" si="4"/>
        <v>52.062062</v>
      </c>
      <c r="K55" s="17">
        <v>52.062062</v>
      </c>
      <c r="L55" s="17">
        <v>0</v>
      </c>
      <c r="M55" s="17">
        <v>0</v>
      </c>
      <c r="N55" s="17">
        <v>0</v>
      </c>
      <c r="O55" s="21">
        <f t="shared" si="5"/>
        <v>0.96051920593336</v>
      </c>
      <c r="P55" s="15" t="s">
        <v>311</v>
      </c>
      <c r="Q55" s="15" t="s">
        <v>311</v>
      </c>
      <c r="R55" s="15" t="s">
        <v>311</v>
      </c>
      <c r="S55" s="15" t="s">
        <v>312</v>
      </c>
      <c r="T55" s="15" t="s">
        <v>313</v>
      </c>
      <c r="U55" s="15" t="s">
        <v>313</v>
      </c>
      <c r="V55" s="15" t="s">
        <v>314</v>
      </c>
      <c r="W55" s="15" t="s">
        <v>314</v>
      </c>
      <c r="X55" s="15" t="s">
        <v>315</v>
      </c>
      <c r="Y55" s="15" t="s">
        <v>315</v>
      </c>
      <c r="Z55" s="15" t="s">
        <v>316</v>
      </c>
      <c r="AA55" s="15" t="s">
        <v>316</v>
      </c>
      <c r="AB55" s="15" t="s">
        <v>44</v>
      </c>
      <c r="AC55" s="15" t="s">
        <v>44</v>
      </c>
      <c r="AD55" s="15" t="s">
        <v>60</v>
      </c>
      <c r="AE55" s="15" t="s">
        <v>61</v>
      </c>
      <c r="AF55" s="15" t="s">
        <v>46</v>
      </c>
      <c r="AG55" s="15" t="s">
        <v>46</v>
      </c>
    </row>
    <row r="56" s="2" customFormat="1" ht="25" customHeight="1" spans="1:33">
      <c r="A56" s="14">
        <v>50</v>
      </c>
      <c r="B56" s="15" t="s">
        <v>33</v>
      </c>
      <c r="C56" s="16" t="s">
        <v>317</v>
      </c>
      <c r="D56" s="16" t="s">
        <v>35</v>
      </c>
      <c r="E56" s="17">
        <f t="shared" si="3"/>
        <v>1.02</v>
      </c>
      <c r="F56" s="17">
        <v>1.02</v>
      </c>
      <c r="G56" s="17">
        <v>0</v>
      </c>
      <c r="H56" s="17">
        <v>0</v>
      </c>
      <c r="I56" s="17">
        <v>0</v>
      </c>
      <c r="J56" s="17">
        <f t="shared" si="4"/>
        <v>1.02</v>
      </c>
      <c r="K56" s="17">
        <v>1.02</v>
      </c>
      <c r="L56" s="17">
        <v>0</v>
      </c>
      <c r="M56" s="17">
        <v>0</v>
      </c>
      <c r="N56" s="17">
        <v>0</v>
      </c>
      <c r="O56" s="21">
        <f t="shared" si="5"/>
        <v>1</v>
      </c>
      <c r="P56" s="15" t="s">
        <v>318</v>
      </c>
      <c r="Q56" s="15" t="s">
        <v>318</v>
      </c>
      <c r="R56" s="15" t="s">
        <v>266</v>
      </c>
      <c r="S56" s="15" t="s">
        <v>266</v>
      </c>
      <c r="T56" s="15" t="s">
        <v>267</v>
      </c>
      <c r="U56" s="15" t="s">
        <v>267</v>
      </c>
      <c r="V56" s="15" t="s">
        <v>268</v>
      </c>
      <c r="W56" s="15" t="s">
        <v>41</v>
      </c>
      <c r="X56" s="15" t="s">
        <v>59</v>
      </c>
      <c r="Y56" s="15" t="s">
        <v>41</v>
      </c>
      <c r="Z56" s="15" t="s">
        <v>269</v>
      </c>
      <c r="AA56" s="15" t="s">
        <v>269</v>
      </c>
      <c r="AB56" s="15" t="s">
        <v>44</v>
      </c>
      <c r="AC56" s="15" t="s">
        <v>44</v>
      </c>
      <c r="AD56" s="15" t="s">
        <v>60</v>
      </c>
      <c r="AE56" s="15" t="s">
        <v>61</v>
      </c>
      <c r="AF56" s="15" t="s">
        <v>46</v>
      </c>
      <c r="AG56" s="15" t="s">
        <v>46</v>
      </c>
    </row>
    <row r="57" s="3" customFormat="1" ht="25" customHeight="1" spans="1:33">
      <c r="A57" s="14">
        <v>51</v>
      </c>
      <c r="B57" s="15" t="s">
        <v>33</v>
      </c>
      <c r="C57" s="18" t="s">
        <v>319</v>
      </c>
      <c r="D57" s="18" t="s">
        <v>320</v>
      </c>
      <c r="E57" s="17">
        <f t="shared" si="3"/>
        <v>439.745934</v>
      </c>
      <c r="F57" s="17">
        <v>439.745934</v>
      </c>
      <c r="G57" s="17">
        <v>0</v>
      </c>
      <c r="H57" s="17">
        <v>0</v>
      </c>
      <c r="I57" s="17">
        <v>0</v>
      </c>
      <c r="J57" s="17">
        <f t="shared" si="4"/>
        <v>439.745934</v>
      </c>
      <c r="K57" s="17">
        <v>439.745934</v>
      </c>
      <c r="L57" s="17">
        <v>0</v>
      </c>
      <c r="M57" s="17">
        <v>0</v>
      </c>
      <c r="N57" s="17">
        <v>0</v>
      </c>
      <c r="O57" s="22">
        <f t="shared" si="5"/>
        <v>1</v>
      </c>
      <c r="P57" s="15" t="s">
        <v>321</v>
      </c>
      <c r="Q57" s="15" t="s">
        <v>322</v>
      </c>
      <c r="R57" s="15" t="s">
        <v>321</v>
      </c>
      <c r="S57" s="15" t="s">
        <v>323</v>
      </c>
      <c r="T57" s="15" t="s">
        <v>321</v>
      </c>
      <c r="U57" s="15" t="s">
        <v>323</v>
      </c>
      <c r="V57" s="15" t="s">
        <v>324</v>
      </c>
      <c r="W57" s="15" t="s">
        <v>41</v>
      </c>
      <c r="X57" s="15" t="s">
        <v>59</v>
      </c>
      <c r="Y57" s="15" t="s">
        <v>41</v>
      </c>
      <c r="Z57" s="15" t="s">
        <v>325</v>
      </c>
      <c r="AA57" s="15" t="s">
        <v>41</v>
      </c>
      <c r="AB57" s="15" t="s">
        <v>44</v>
      </c>
      <c r="AC57" s="15" t="s">
        <v>44</v>
      </c>
      <c r="AD57" s="15" t="s">
        <v>60</v>
      </c>
      <c r="AE57" s="15" t="s">
        <v>61</v>
      </c>
      <c r="AF57" s="15" t="s">
        <v>46</v>
      </c>
      <c r="AG57" s="15" t="s">
        <v>46</v>
      </c>
    </row>
    <row r="58" s="2" customFormat="1" ht="25" customHeight="1" spans="1:33">
      <c r="A58" s="14">
        <v>52</v>
      </c>
      <c r="B58" s="15" t="s">
        <v>33</v>
      </c>
      <c r="C58" s="16" t="s">
        <v>326</v>
      </c>
      <c r="D58" s="16" t="s">
        <v>35</v>
      </c>
      <c r="E58" s="17">
        <f t="shared" si="3"/>
        <v>995.81</v>
      </c>
      <c r="F58" s="17">
        <v>995.81</v>
      </c>
      <c r="G58" s="17">
        <v>0</v>
      </c>
      <c r="H58" s="17">
        <v>0</v>
      </c>
      <c r="I58" s="17">
        <v>0</v>
      </c>
      <c r="J58" s="17">
        <f t="shared" si="4"/>
        <v>995.81</v>
      </c>
      <c r="K58" s="17">
        <v>995.81</v>
      </c>
      <c r="L58" s="17">
        <v>0</v>
      </c>
      <c r="M58" s="17">
        <v>0</v>
      </c>
      <c r="N58" s="17">
        <v>0</v>
      </c>
      <c r="O58" s="21">
        <f t="shared" si="5"/>
        <v>1</v>
      </c>
      <c r="P58" s="15" t="s">
        <v>254</v>
      </c>
      <c r="Q58" s="15" t="s">
        <v>327</v>
      </c>
      <c r="R58" s="15" t="s">
        <v>263</v>
      </c>
      <c r="S58" s="15" t="s">
        <v>257</v>
      </c>
      <c r="T58" s="15" t="s">
        <v>258</v>
      </c>
      <c r="U58" s="15" t="s">
        <v>97</v>
      </c>
      <c r="V58" s="15" t="s">
        <v>125</v>
      </c>
      <c r="W58" s="15" t="s">
        <v>97</v>
      </c>
      <c r="X58" s="15" t="s">
        <v>44</v>
      </c>
      <c r="Y58" s="15" t="s">
        <v>44</v>
      </c>
      <c r="Z58" s="15" t="s">
        <v>259</v>
      </c>
      <c r="AA58" s="15" t="s">
        <v>41</v>
      </c>
      <c r="AB58" s="15" t="s">
        <v>44</v>
      </c>
      <c r="AC58" s="15" t="s">
        <v>44</v>
      </c>
      <c r="AD58" s="15" t="s">
        <v>260</v>
      </c>
      <c r="AE58" s="15" t="s">
        <v>85</v>
      </c>
      <c r="AF58" s="15" t="s">
        <v>46</v>
      </c>
      <c r="AG58" s="15" t="s">
        <v>46</v>
      </c>
    </row>
    <row r="59" s="2" customFormat="1" ht="25" customHeight="1" spans="1:33">
      <c r="A59" s="14">
        <v>53</v>
      </c>
      <c r="B59" s="15" t="s">
        <v>33</v>
      </c>
      <c r="C59" s="16" t="s">
        <v>328</v>
      </c>
      <c r="D59" s="16" t="s">
        <v>35</v>
      </c>
      <c r="E59" s="17">
        <f t="shared" si="3"/>
        <v>43.5</v>
      </c>
      <c r="F59" s="17">
        <v>43.5</v>
      </c>
      <c r="G59" s="17">
        <v>0</v>
      </c>
      <c r="H59" s="17">
        <v>0</v>
      </c>
      <c r="I59" s="17">
        <v>0</v>
      </c>
      <c r="J59" s="17">
        <f t="shared" si="4"/>
        <v>43.5</v>
      </c>
      <c r="K59" s="17">
        <v>43.5</v>
      </c>
      <c r="L59" s="17">
        <v>0</v>
      </c>
      <c r="M59" s="17">
        <v>0</v>
      </c>
      <c r="N59" s="17">
        <v>0</v>
      </c>
      <c r="O59" s="21">
        <f t="shared" si="5"/>
        <v>1</v>
      </c>
      <c r="P59" s="15" t="s">
        <v>329</v>
      </c>
      <c r="Q59" s="15" t="s">
        <v>329</v>
      </c>
      <c r="R59" s="15" t="s">
        <v>329</v>
      </c>
      <c r="S59" s="15" t="s">
        <v>330</v>
      </c>
      <c r="T59" s="15" t="s">
        <v>331</v>
      </c>
      <c r="U59" s="15" t="s">
        <v>331</v>
      </c>
      <c r="V59" s="15" t="s">
        <v>332</v>
      </c>
      <c r="W59" s="15" t="s">
        <v>332</v>
      </c>
      <c r="X59" s="15" t="s">
        <v>132</v>
      </c>
      <c r="Y59" s="15" t="s">
        <v>41</v>
      </c>
      <c r="Z59" s="15" t="s">
        <v>333</v>
      </c>
      <c r="AA59" s="15" t="s">
        <v>334</v>
      </c>
      <c r="AB59" s="15" t="s">
        <v>44</v>
      </c>
      <c r="AC59" s="15" t="s">
        <v>44</v>
      </c>
      <c r="AD59" s="15" t="s">
        <v>335</v>
      </c>
      <c r="AE59" s="15" t="s">
        <v>61</v>
      </c>
      <c r="AF59" s="15" t="s">
        <v>46</v>
      </c>
      <c r="AG59" s="15" t="s">
        <v>46</v>
      </c>
    </row>
    <row r="60" s="2" customFormat="1" ht="25" customHeight="1" spans="1:33">
      <c r="A60" s="14">
        <v>54</v>
      </c>
      <c r="B60" s="15" t="s">
        <v>33</v>
      </c>
      <c r="C60" s="16" t="s">
        <v>336</v>
      </c>
      <c r="D60" s="16" t="s">
        <v>35</v>
      </c>
      <c r="E60" s="17">
        <f t="shared" si="3"/>
        <v>18.2634</v>
      </c>
      <c r="F60" s="17">
        <v>18.2634</v>
      </c>
      <c r="G60" s="17">
        <v>0</v>
      </c>
      <c r="H60" s="17">
        <v>0</v>
      </c>
      <c r="I60" s="17">
        <v>0</v>
      </c>
      <c r="J60" s="17">
        <f t="shared" si="4"/>
        <v>15.4743</v>
      </c>
      <c r="K60" s="17">
        <v>15.4743</v>
      </c>
      <c r="L60" s="17">
        <v>0</v>
      </c>
      <c r="M60" s="17">
        <v>0</v>
      </c>
      <c r="N60" s="17">
        <v>0</v>
      </c>
      <c r="O60" s="21">
        <f t="shared" si="5"/>
        <v>0.847284733401229</v>
      </c>
      <c r="P60" s="15" t="s">
        <v>337</v>
      </c>
      <c r="Q60" s="15" t="s">
        <v>337</v>
      </c>
      <c r="R60" s="15" t="s">
        <v>338</v>
      </c>
      <c r="S60" s="15" t="s">
        <v>338</v>
      </c>
      <c r="T60" s="15" t="s">
        <v>339</v>
      </c>
      <c r="U60" s="15" t="s">
        <v>339</v>
      </c>
      <c r="V60" s="15" t="s">
        <v>340</v>
      </c>
      <c r="W60" s="15" t="s">
        <v>340</v>
      </c>
      <c r="X60" s="15" t="s">
        <v>44</v>
      </c>
      <c r="Y60" s="15" t="s">
        <v>44</v>
      </c>
      <c r="Z60" s="15" t="s">
        <v>341</v>
      </c>
      <c r="AA60" s="15" t="s">
        <v>341</v>
      </c>
      <c r="AB60" s="15" t="s">
        <v>44</v>
      </c>
      <c r="AC60" s="15" t="s">
        <v>44</v>
      </c>
      <c r="AD60" s="15" t="s">
        <v>342</v>
      </c>
      <c r="AE60" s="15" t="s">
        <v>61</v>
      </c>
      <c r="AF60" s="15" t="s">
        <v>46</v>
      </c>
      <c r="AG60" s="15" t="s">
        <v>46</v>
      </c>
    </row>
    <row r="61" s="2" customFormat="1" ht="25" customHeight="1" spans="1:33">
      <c r="A61" s="14">
        <v>55</v>
      </c>
      <c r="B61" s="15" t="s">
        <v>33</v>
      </c>
      <c r="C61" s="16" t="s">
        <v>343</v>
      </c>
      <c r="D61" s="16" t="s">
        <v>35</v>
      </c>
      <c r="E61" s="17">
        <f t="shared" si="3"/>
        <v>24.827452</v>
      </c>
      <c r="F61" s="17">
        <v>24.827452</v>
      </c>
      <c r="G61" s="17">
        <v>0</v>
      </c>
      <c r="H61" s="17">
        <v>0</v>
      </c>
      <c r="I61" s="17">
        <v>0</v>
      </c>
      <c r="J61" s="17">
        <f t="shared" si="4"/>
        <v>24.827452</v>
      </c>
      <c r="K61" s="17">
        <v>24.827452</v>
      </c>
      <c r="L61" s="17">
        <v>0</v>
      </c>
      <c r="M61" s="17">
        <v>0</v>
      </c>
      <c r="N61" s="17">
        <v>0</v>
      </c>
      <c r="O61" s="21">
        <f t="shared" si="5"/>
        <v>1</v>
      </c>
      <c r="P61" s="15" t="s">
        <v>344</v>
      </c>
      <c r="Q61" s="15" t="s">
        <v>344</v>
      </c>
      <c r="R61" s="15" t="s">
        <v>345</v>
      </c>
      <c r="S61" s="15" t="s">
        <v>345</v>
      </c>
      <c r="T61" s="15" t="s">
        <v>346</v>
      </c>
      <c r="U61" s="15" t="s">
        <v>346</v>
      </c>
      <c r="V61" s="15" t="s">
        <v>347</v>
      </c>
      <c r="W61" s="15" t="s">
        <v>347</v>
      </c>
      <c r="X61" s="15" t="s">
        <v>44</v>
      </c>
      <c r="Y61" s="15" t="s">
        <v>44</v>
      </c>
      <c r="Z61" s="15" t="s">
        <v>348</v>
      </c>
      <c r="AA61" s="15" t="s">
        <v>348</v>
      </c>
      <c r="AB61" s="15" t="s">
        <v>44</v>
      </c>
      <c r="AC61" s="15" t="s">
        <v>44</v>
      </c>
      <c r="AD61" s="15" t="s">
        <v>349</v>
      </c>
      <c r="AE61" s="15" t="s">
        <v>61</v>
      </c>
      <c r="AF61" s="15" t="s">
        <v>46</v>
      </c>
      <c r="AG61" s="15" t="s">
        <v>46</v>
      </c>
    </row>
    <row r="62" s="2" customFormat="1" ht="25" customHeight="1" spans="1:33">
      <c r="A62" s="14">
        <v>56</v>
      </c>
      <c r="B62" s="15" t="s">
        <v>33</v>
      </c>
      <c r="C62" s="16" t="s">
        <v>350</v>
      </c>
      <c r="D62" s="16" t="s">
        <v>35</v>
      </c>
      <c r="E62" s="17">
        <f t="shared" si="3"/>
        <v>3155.157244</v>
      </c>
      <c r="F62" s="19">
        <f>3153.417244+1.81-0.07</f>
        <v>3155.157244</v>
      </c>
      <c r="G62" s="17">
        <v>0</v>
      </c>
      <c r="H62" s="17">
        <v>0</v>
      </c>
      <c r="I62" s="17">
        <v>0</v>
      </c>
      <c r="J62" s="17">
        <f t="shared" si="4"/>
        <v>3153.417244</v>
      </c>
      <c r="K62" s="17">
        <v>3153.417244</v>
      </c>
      <c r="L62" s="17">
        <v>0</v>
      </c>
      <c r="M62" s="17">
        <v>0</v>
      </c>
      <c r="N62" s="17">
        <v>0</v>
      </c>
      <c r="O62" s="21">
        <f t="shared" si="5"/>
        <v>0.999448521938706</v>
      </c>
      <c r="P62" s="15" t="s">
        <v>344</v>
      </c>
      <c r="Q62" s="15" t="s">
        <v>344</v>
      </c>
      <c r="R62" s="15" t="s">
        <v>345</v>
      </c>
      <c r="S62" s="15" t="s">
        <v>345</v>
      </c>
      <c r="T62" s="15" t="s">
        <v>346</v>
      </c>
      <c r="U62" s="15" t="s">
        <v>346</v>
      </c>
      <c r="V62" s="15" t="s">
        <v>347</v>
      </c>
      <c r="W62" s="15" t="s">
        <v>347</v>
      </c>
      <c r="X62" s="15" t="s">
        <v>44</v>
      </c>
      <c r="Y62" s="15" t="s">
        <v>44</v>
      </c>
      <c r="Z62" s="15" t="s">
        <v>348</v>
      </c>
      <c r="AA62" s="15" t="s">
        <v>348</v>
      </c>
      <c r="AB62" s="15" t="s">
        <v>44</v>
      </c>
      <c r="AC62" s="15" t="s">
        <v>44</v>
      </c>
      <c r="AD62" s="15" t="s">
        <v>349</v>
      </c>
      <c r="AE62" s="15" t="s">
        <v>61</v>
      </c>
      <c r="AF62" s="15" t="s">
        <v>46</v>
      </c>
      <c r="AG62" s="15" t="s">
        <v>46</v>
      </c>
    </row>
    <row r="63" s="2" customFormat="1" ht="25" customHeight="1" spans="1:33">
      <c r="A63" s="14">
        <v>57</v>
      </c>
      <c r="B63" s="15" t="s">
        <v>33</v>
      </c>
      <c r="C63" s="16" t="s">
        <v>351</v>
      </c>
      <c r="D63" s="16" t="s">
        <v>35</v>
      </c>
      <c r="E63" s="17">
        <f t="shared" si="3"/>
        <v>1000.0425</v>
      </c>
      <c r="F63" s="17">
        <v>1000.0425</v>
      </c>
      <c r="G63" s="17">
        <v>0</v>
      </c>
      <c r="H63" s="17">
        <v>0</v>
      </c>
      <c r="I63" s="17">
        <v>0</v>
      </c>
      <c r="J63" s="17">
        <f t="shared" si="4"/>
        <v>942.959695</v>
      </c>
      <c r="K63" s="17">
        <v>942.959695</v>
      </c>
      <c r="L63" s="17">
        <v>0</v>
      </c>
      <c r="M63" s="17">
        <v>0</v>
      </c>
      <c r="N63" s="17">
        <v>0</v>
      </c>
      <c r="O63" s="21">
        <f t="shared" si="5"/>
        <v>0.942919620916111</v>
      </c>
      <c r="P63" s="15" t="s">
        <v>352</v>
      </c>
      <c r="Q63" s="15" t="s">
        <v>352</v>
      </c>
      <c r="R63" s="15" t="s">
        <v>353</v>
      </c>
      <c r="S63" s="15" t="s">
        <v>353</v>
      </c>
      <c r="T63" s="15" t="s">
        <v>354</v>
      </c>
      <c r="U63" s="15" t="s">
        <v>354</v>
      </c>
      <c r="V63" s="15" t="s">
        <v>355</v>
      </c>
      <c r="W63" s="15" t="s">
        <v>355</v>
      </c>
      <c r="X63" s="15" t="s">
        <v>44</v>
      </c>
      <c r="Y63" s="15" t="s">
        <v>44</v>
      </c>
      <c r="Z63" s="15" t="s">
        <v>356</v>
      </c>
      <c r="AA63" s="15" t="s">
        <v>356</v>
      </c>
      <c r="AB63" s="15" t="s">
        <v>44</v>
      </c>
      <c r="AC63" s="15" t="s">
        <v>44</v>
      </c>
      <c r="AD63" s="15" t="s">
        <v>357</v>
      </c>
      <c r="AE63" s="15" t="s">
        <v>61</v>
      </c>
      <c r="AF63" s="15" t="s">
        <v>46</v>
      </c>
      <c r="AG63" s="15" t="s">
        <v>46</v>
      </c>
    </row>
    <row r="64" s="2" customFormat="1" ht="25" customHeight="1" spans="1:33">
      <c r="A64" s="14">
        <v>58</v>
      </c>
      <c r="B64" s="15" t="s">
        <v>33</v>
      </c>
      <c r="C64" s="16" t="s">
        <v>142</v>
      </c>
      <c r="D64" s="16" t="s">
        <v>35</v>
      </c>
      <c r="E64" s="17">
        <f t="shared" si="3"/>
        <v>1.3572</v>
      </c>
      <c r="F64" s="17">
        <v>1.3572</v>
      </c>
      <c r="G64" s="17">
        <v>0</v>
      </c>
      <c r="H64" s="17">
        <v>0</v>
      </c>
      <c r="I64" s="17">
        <v>0</v>
      </c>
      <c r="J64" s="17">
        <f t="shared" si="4"/>
        <v>1.3572</v>
      </c>
      <c r="K64" s="17">
        <v>1.3572</v>
      </c>
      <c r="L64" s="17">
        <v>0</v>
      </c>
      <c r="M64" s="17">
        <v>0</v>
      </c>
      <c r="N64" s="17">
        <v>0</v>
      </c>
      <c r="O64" s="21">
        <f t="shared" si="5"/>
        <v>1</v>
      </c>
      <c r="P64" s="15" t="s">
        <v>358</v>
      </c>
      <c r="Q64" s="15" t="s">
        <v>359</v>
      </c>
      <c r="R64" s="15" t="s">
        <v>360</v>
      </c>
      <c r="S64" s="15" t="s">
        <v>361</v>
      </c>
      <c r="T64" s="15" t="s">
        <v>125</v>
      </c>
      <c r="U64" s="15" t="s">
        <v>41</v>
      </c>
      <c r="V64" s="15"/>
      <c r="W64" s="15" t="s">
        <v>362</v>
      </c>
      <c r="X64" s="15" t="s">
        <v>363</v>
      </c>
      <c r="Y64" s="15" t="s">
        <v>41</v>
      </c>
      <c r="Z64" s="15" t="s">
        <v>364</v>
      </c>
      <c r="AA64" s="15" t="s">
        <v>359</v>
      </c>
      <c r="AB64" s="15" t="s">
        <v>44</v>
      </c>
      <c r="AC64" s="15" t="s">
        <v>44</v>
      </c>
      <c r="AD64" s="15" t="s">
        <v>182</v>
      </c>
      <c r="AE64" s="15" t="s">
        <v>85</v>
      </c>
      <c r="AF64" s="15" t="s">
        <v>46</v>
      </c>
      <c r="AG64" s="15" t="s">
        <v>46</v>
      </c>
    </row>
    <row r="65" s="2" customFormat="1" ht="25" customHeight="1" spans="1:33">
      <c r="A65" s="14">
        <v>59</v>
      </c>
      <c r="B65" s="15" t="s">
        <v>33</v>
      </c>
      <c r="C65" s="16" t="s">
        <v>142</v>
      </c>
      <c r="D65" s="16" t="s">
        <v>35</v>
      </c>
      <c r="E65" s="17">
        <f t="shared" si="3"/>
        <v>52.76</v>
      </c>
      <c r="F65" s="17">
        <v>52.76</v>
      </c>
      <c r="G65" s="17">
        <v>0</v>
      </c>
      <c r="H65" s="17">
        <v>0</v>
      </c>
      <c r="I65" s="17">
        <v>0</v>
      </c>
      <c r="J65" s="17">
        <f t="shared" si="4"/>
        <v>52.76</v>
      </c>
      <c r="K65" s="17">
        <v>52.76</v>
      </c>
      <c r="L65" s="17">
        <v>0</v>
      </c>
      <c r="M65" s="17">
        <v>0</v>
      </c>
      <c r="N65" s="17">
        <v>0</v>
      </c>
      <c r="O65" s="21">
        <f t="shared" si="5"/>
        <v>1</v>
      </c>
      <c r="P65" s="15" t="s">
        <v>365</v>
      </c>
      <c r="Q65" s="15" t="s">
        <v>365</v>
      </c>
      <c r="R65" s="15" t="s">
        <v>366</v>
      </c>
      <c r="S65" s="15" t="s">
        <v>366</v>
      </c>
      <c r="T65" s="15" t="s">
        <v>367</v>
      </c>
      <c r="U65" s="15" t="s">
        <v>368</v>
      </c>
      <c r="V65" s="15" t="s">
        <v>58</v>
      </c>
      <c r="W65" s="15" t="s">
        <v>41</v>
      </c>
      <c r="X65" s="15" t="s">
        <v>59</v>
      </c>
      <c r="Y65" s="15" t="s">
        <v>41</v>
      </c>
      <c r="Z65" s="15" t="s">
        <v>369</v>
      </c>
      <c r="AA65" s="15" t="s">
        <v>41</v>
      </c>
      <c r="AB65" s="15" t="s">
        <v>365</v>
      </c>
      <c r="AC65" s="15" t="s">
        <v>370</v>
      </c>
      <c r="AD65" s="15" t="s">
        <v>60</v>
      </c>
      <c r="AE65" s="15" t="s">
        <v>61</v>
      </c>
      <c r="AF65" s="15" t="s">
        <v>371</v>
      </c>
      <c r="AG65" s="15" t="s">
        <v>372</v>
      </c>
    </row>
    <row r="66" s="2" customFormat="1" ht="25" customHeight="1" spans="1:33">
      <c r="A66" s="14">
        <v>60</v>
      </c>
      <c r="B66" s="15" t="s">
        <v>33</v>
      </c>
      <c r="C66" s="16" t="s">
        <v>373</v>
      </c>
      <c r="D66" s="16" t="s">
        <v>35</v>
      </c>
      <c r="E66" s="17">
        <f t="shared" si="3"/>
        <v>781.015</v>
      </c>
      <c r="F66" s="17">
        <v>781.015</v>
      </c>
      <c r="G66" s="17">
        <v>0</v>
      </c>
      <c r="H66" s="17">
        <v>0</v>
      </c>
      <c r="I66" s="17">
        <v>0</v>
      </c>
      <c r="J66" s="17">
        <f t="shared" si="4"/>
        <v>255.143387</v>
      </c>
      <c r="K66" s="17">
        <v>255.143387</v>
      </c>
      <c r="L66" s="17">
        <v>0</v>
      </c>
      <c r="M66" s="17">
        <v>0</v>
      </c>
      <c r="N66" s="17">
        <v>0</v>
      </c>
      <c r="O66" s="21">
        <f>(J66+J67)/E66</f>
        <v>0.999907995365006</v>
      </c>
      <c r="P66" s="15" t="s">
        <v>374</v>
      </c>
      <c r="Q66" s="15" t="s">
        <v>375</v>
      </c>
      <c r="R66" s="15" t="s">
        <v>376</v>
      </c>
      <c r="S66" s="15" t="s">
        <v>368</v>
      </c>
      <c r="T66" s="15" t="s">
        <v>377</v>
      </c>
      <c r="U66" s="15" t="s">
        <v>368</v>
      </c>
      <c r="V66" s="15" t="s">
        <v>58</v>
      </c>
      <c r="W66" s="15" t="s">
        <v>41</v>
      </c>
      <c r="X66" s="15" t="s">
        <v>59</v>
      </c>
      <c r="Y66" s="15" t="s">
        <v>41</v>
      </c>
      <c r="Z66" s="15" t="s">
        <v>369</v>
      </c>
      <c r="AA66" s="15" t="s">
        <v>41</v>
      </c>
      <c r="AB66" s="15" t="s">
        <v>365</v>
      </c>
      <c r="AC66" s="15" t="s">
        <v>370</v>
      </c>
      <c r="AD66" s="15" t="s">
        <v>60</v>
      </c>
      <c r="AE66" s="15" t="s">
        <v>61</v>
      </c>
      <c r="AF66" s="15" t="s">
        <v>371</v>
      </c>
      <c r="AG66" s="15" t="s">
        <v>372</v>
      </c>
    </row>
    <row r="67" s="2" customFormat="1" ht="25" customHeight="1" spans="1:33">
      <c r="A67" s="14">
        <v>61</v>
      </c>
      <c r="B67" s="15" t="s">
        <v>33</v>
      </c>
      <c r="C67" s="16" t="s">
        <v>373</v>
      </c>
      <c r="D67" s="16" t="s">
        <v>35</v>
      </c>
      <c r="E67" s="17"/>
      <c r="F67" s="17"/>
      <c r="G67" s="17">
        <v>0</v>
      </c>
      <c r="H67" s="17">
        <v>0</v>
      </c>
      <c r="I67" s="17">
        <v>0</v>
      </c>
      <c r="J67" s="17">
        <f t="shared" si="4"/>
        <v>525.799756</v>
      </c>
      <c r="K67" s="17">
        <v>525.799756</v>
      </c>
      <c r="L67" s="17">
        <v>0</v>
      </c>
      <c r="M67" s="17">
        <v>0</v>
      </c>
      <c r="N67" s="17">
        <v>0</v>
      </c>
      <c r="O67" s="21"/>
      <c r="P67" s="15" t="s">
        <v>378</v>
      </c>
      <c r="Q67" s="15" t="s">
        <v>379</v>
      </c>
      <c r="R67" s="15" t="s">
        <v>380</v>
      </c>
      <c r="S67" s="15" t="s">
        <v>368</v>
      </c>
      <c r="T67" s="15" t="s">
        <v>381</v>
      </c>
      <c r="U67" s="15" t="s">
        <v>368</v>
      </c>
      <c r="V67" s="15" t="s">
        <v>58</v>
      </c>
      <c r="W67" s="15" t="s">
        <v>41</v>
      </c>
      <c r="X67" s="15" t="s">
        <v>59</v>
      </c>
      <c r="Y67" s="15" t="s">
        <v>41</v>
      </c>
      <c r="Z67" s="15" t="s">
        <v>369</v>
      </c>
      <c r="AA67" s="15" t="s">
        <v>41</v>
      </c>
      <c r="AB67" s="15" t="s">
        <v>365</v>
      </c>
      <c r="AC67" s="15" t="s">
        <v>370</v>
      </c>
      <c r="AD67" s="15" t="s">
        <v>60</v>
      </c>
      <c r="AE67" s="15" t="s">
        <v>61</v>
      </c>
      <c r="AF67" s="15" t="s">
        <v>371</v>
      </c>
      <c r="AG67" s="15" t="s">
        <v>372</v>
      </c>
    </row>
    <row r="68" s="2" customFormat="1" ht="25" customHeight="1" spans="1:33">
      <c r="A68" s="14">
        <v>62</v>
      </c>
      <c r="B68" s="15" t="s">
        <v>33</v>
      </c>
      <c r="C68" s="16" t="s">
        <v>382</v>
      </c>
      <c r="D68" s="16" t="s">
        <v>35</v>
      </c>
      <c r="E68" s="17">
        <f t="shared" si="3"/>
        <v>285.110934</v>
      </c>
      <c r="F68" s="17">
        <v>285.110934</v>
      </c>
      <c r="G68" s="17">
        <v>0</v>
      </c>
      <c r="H68" s="17">
        <v>0</v>
      </c>
      <c r="I68" s="17">
        <v>0</v>
      </c>
      <c r="J68" s="17">
        <f t="shared" si="4"/>
        <v>284.055429</v>
      </c>
      <c r="K68" s="17">
        <v>284.055429</v>
      </c>
      <c r="L68" s="17">
        <v>0</v>
      </c>
      <c r="M68" s="17">
        <v>0</v>
      </c>
      <c r="N68" s="17">
        <v>0</v>
      </c>
      <c r="O68" s="21">
        <f t="shared" si="5"/>
        <v>0.99629791469169</v>
      </c>
      <c r="P68" s="15" t="s">
        <v>383</v>
      </c>
      <c r="Q68" s="15" t="s">
        <v>383</v>
      </c>
      <c r="R68" s="15" t="s">
        <v>384</v>
      </c>
      <c r="S68" s="15" t="s">
        <v>385</v>
      </c>
      <c r="T68" s="15" t="s">
        <v>386</v>
      </c>
      <c r="U68" s="15" t="s">
        <v>387</v>
      </c>
      <c r="V68" s="15" t="s">
        <v>388</v>
      </c>
      <c r="W68" s="15" t="s">
        <v>388</v>
      </c>
      <c r="X68" s="15" t="s">
        <v>44</v>
      </c>
      <c r="Y68" s="15" t="s">
        <v>44</v>
      </c>
      <c r="Z68" s="15" t="s">
        <v>383</v>
      </c>
      <c r="AA68" s="15" t="s">
        <v>383</v>
      </c>
      <c r="AB68" s="15" t="s">
        <v>44</v>
      </c>
      <c r="AC68" s="15" t="s">
        <v>44</v>
      </c>
      <c r="AD68" s="15" t="s">
        <v>389</v>
      </c>
      <c r="AE68" s="15" t="s">
        <v>61</v>
      </c>
      <c r="AF68" s="15" t="s">
        <v>46</v>
      </c>
      <c r="AG68" s="15" t="s">
        <v>46</v>
      </c>
    </row>
    <row r="69" s="2" customFormat="1" ht="25" customHeight="1" spans="1:33">
      <c r="A69" s="14">
        <v>63</v>
      </c>
      <c r="B69" s="15" t="s">
        <v>33</v>
      </c>
      <c r="C69" s="16" t="s">
        <v>142</v>
      </c>
      <c r="D69" s="16" t="s">
        <v>35</v>
      </c>
      <c r="E69" s="17">
        <f t="shared" si="3"/>
        <v>42.8893</v>
      </c>
      <c r="F69" s="17">
        <v>42.8893</v>
      </c>
      <c r="G69" s="17">
        <v>0</v>
      </c>
      <c r="H69" s="17">
        <v>0</v>
      </c>
      <c r="I69" s="17">
        <v>0</v>
      </c>
      <c r="J69" s="17">
        <f t="shared" si="4"/>
        <v>42.8893</v>
      </c>
      <c r="K69" s="17">
        <v>42.8893</v>
      </c>
      <c r="L69" s="17">
        <v>0</v>
      </c>
      <c r="M69" s="17">
        <v>0</v>
      </c>
      <c r="N69" s="17">
        <v>0</v>
      </c>
      <c r="O69" s="21">
        <f t="shared" si="5"/>
        <v>1</v>
      </c>
      <c r="P69" s="15" t="s">
        <v>390</v>
      </c>
      <c r="Q69" s="15" t="s">
        <v>390</v>
      </c>
      <c r="R69" s="15" t="s">
        <v>391</v>
      </c>
      <c r="S69" s="15" t="s">
        <v>392</v>
      </c>
      <c r="T69" s="15" t="s">
        <v>393</v>
      </c>
      <c r="U69" s="15" t="s">
        <v>201</v>
      </c>
      <c r="V69" s="15" t="s">
        <v>394</v>
      </c>
      <c r="W69" s="15" t="s">
        <v>394</v>
      </c>
      <c r="X69" s="15" t="s">
        <v>395</v>
      </c>
      <c r="Y69" s="15" t="s">
        <v>395</v>
      </c>
      <c r="Z69" s="15" t="s">
        <v>395</v>
      </c>
      <c r="AA69" s="15" t="s">
        <v>395</v>
      </c>
      <c r="AB69" s="15" t="s">
        <v>44</v>
      </c>
      <c r="AC69" s="15" t="s">
        <v>44</v>
      </c>
      <c r="AD69" s="15" t="s">
        <v>396</v>
      </c>
      <c r="AE69" s="15" t="s">
        <v>61</v>
      </c>
      <c r="AF69" s="15" t="s">
        <v>46</v>
      </c>
      <c r="AG69" s="15" t="s">
        <v>46</v>
      </c>
    </row>
    <row r="70" s="3" customFormat="1" ht="25" customHeight="1" spans="1:33">
      <c r="A70" s="14">
        <v>64</v>
      </c>
      <c r="B70" s="15" t="s">
        <v>33</v>
      </c>
      <c r="C70" s="18" t="s">
        <v>397</v>
      </c>
      <c r="D70" s="18" t="s">
        <v>320</v>
      </c>
      <c r="E70" s="17">
        <f t="shared" si="3"/>
        <v>86</v>
      </c>
      <c r="F70" s="17">
        <v>86</v>
      </c>
      <c r="G70" s="17">
        <v>0</v>
      </c>
      <c r="H70" s="17">
        <v>0</v>
      </c>
      <c r="I70" s="17">
        <v>0</v>
      </c>
      <c r="J70" s="17">
        <f t="shared" si="4"/>
        <v>86</v>
      </c>
      <c r="K70" s="17">
        <v>86</v>
      </c>
      <c r="L70" s="17">
        <v>0</v>
      </c>
      <c r="M70" s="17">
        <v>0</v>
      </c>
      <c r="N70" s="17">
        <v>0</v>
      </c>
      <c r="O70" s="22">
        <f t="shared" si="5"/>
        <v>1</v>
      </c>
      <c r="P70" s="25" t="s">
        <v>398</v>
      </c>
      <c r="Q70" s="25" t="s">
        <v>399</v>
      </c>
      <c r="R70" s="25" t="s">
        <v>400</v>
      </c>
      <c r="S70" s="22" t="s">
        <v>97</v>
      </c>
      <c r="T70" s="25" t="s">
        <v>401</v>
      </c>
      <c r="U70" s="25" t="s">
        <v>97</v>
      </c>
      <c r="V70" s="25" t="s">
        <v>402</v>
      </c>
      <c r="W70" s="25" t="s">
        <v>97</v>
      </c>
      <c r="X70" s="25" t="s">
        <v>59</v>
      </c>
      <c r="Y70" s="25" t="s">
        <v>97</v>
      </c>
      <c r="Z70" s="25" t="s">
        <v>403</v>
      </c>
      <c r="AA70" s="25" t="s">
        <v>97</v>
      </c>
      <c r="AB70" s="25" t="s">
        <v>44</v>
      </c>
      <c r="AC70" s="25" t="s">
        <v>44</v>
      </c>
      <c r="AD70" s="25" t="s">
        <v>60</v>
      </c>
      <c r="AE70" s="15" t="s">
        <v>61</v>
      </c>
      <c r="AF70" s="25" t="s">
        <v>46</v>
      </c>
      <c r="AG70" s="25" t="s">
        <v>46</v>
      </c>
    </row>
    <row r="71" s="3" customFormat="1" ht="25" customHeight="1" spans="1:33">
      <c r="A71" s="14">
        <v>65</v>
      </c>
      <c r="B71" s="15" t="s">
        <v>33</v>
      </c>
      <c r="C71" s="18" t="s">
        <v>404</v>
      </c>
      <c r="D71" s="18" t="s">
        <v>320</v>
      </c>
      <c r="E71" s="17">
        <f t="shared" ref="E71:E127" si="6">F71+G71+H71+I71</f>
        <v>31</v>
      </c>
      <c r="F71" s="17">
        <v>31</v>
      </c>
      <c r="G71" s="17">
        <v>0</v>
      </c>
      <c r="H71" s="17">
        <v>0</v>
      </c>
      <c r="I71" s="17">
        <v>0</v>
      </c>
      <c r="J71" s="17">
        <f t="shared" ref="J71:J127" si="7">K71+L71+M71+N71</f>
        <v>31</v>
      </c>
      <c r="K71" s="17">
        <v>31</v>
      </c>
      <c r="L71" s="17">
        <v>0</v>
      </c>
      <c r="M71" s="17">
        <v>0</v>
      </c>
      <c r="N71" s="17">
        <v>0</v>
      </c>
      <c r="O71" s="22">
        <f t="shared" ref="O71:O127" si="8">J71/E71</f>
        <v>1</v>
      </c>
      <c r="P71" s="25" t="s">
        <v>398</v>
      </c>
      <c r="Q71" s="25" t="s">
        <v>399</v>
      </c>
      <c r="R71" s="25" t="s">
        <v>400</v>
      </c>
      <c r="S71" s="22" t="s">
        <v>97</v>
      </c>
      <c r="T71" s="25" t="s">
        <v>401</v>
      </c>
      <c r="U71" s="25" t="s">
        <v>97</v>
      </c>
      <c r="V71" s="25" t="s">
        <v>402</v>
      </c>
      <c r="W71" s="25" t="s">
        <v>97</v>
      </c>
      <c r="X71" s="25" t="s">
        <v>59</v>
      </c>
      <c r="Y71" s="25" t="s">
        <v>97</v>
      </c>
      <c r="Z71" s="25" t="s">
        <v>403</v>
      </c>
      <c r="AA71" s="25" t="s">
        <v>97</v>
      </c>
      <c r="AB71" s="25" t="s">
        <v>44</v>
      </c>
      <c r="AC71" s="25" t="s">
        <v>44</v>
      </c>
      <c r="AD71" s="25" t="s">
        <v>60</v>
      </c>
      <c r="AE71" s="15" t="s">
        <v>61</v>
      </c>
      <c r="AF71" s="25" t="s">
        <v>46</v>
      </c>
      <c r="AG71" s="25" t="s">
        <v>46</v>
      </c>
    </row>
    <row r="72" s="3" customFormat="1" ht="25" customHeight="1" spans="1:33">
      <c r="A72" s="14">
        <v>66</v>
      </c>
      <c r="B72" s="15" t="s">
        <v>33</v>
      </c>
      <c r="C72" s="18" t="s">
        <v>405</v>
      </c>
      <c r="D72" s="18" t="s">
        <v>320</v>
      </c>
      <c r="E72" s="17">
        <f t="shared" si="6"/>
        <v>3</v>
      </c>
      <c r="F72" s="17">
        <v>3</v>
      </c>
      <c r="G72" s="17">
        <v>0</v>
      </c>
      <c r="H72" s="17">
        <v>0</v>
      </c>
      <c r="I72" s="17">
        <v>0</v>
      </c>
      <c r="J72" s="17">
        <f t="shared" si="7"/>
        <v>1.0691</v>
      </c>
      <c r="K72" s="17">
        <v>1.0691</v>
      </c>
      <c r="L72" s="17">
        <v>0</v>
      </c>
      <c r="M72" s="17">
        <v>0</v>
      </c>
      <c r="N72" s="17">
        <v>0</v>
      </c>
      <c r="O72" s="22">
        <f t="shared" si="8"/>
        <v>0.356366666666667</v>
      </c>
      <c r="P72" s="15" t="s">
        <v>406</v>
      </c>
      <c r="Q72" s="15" t="s">
        <v>406</v>
      </c>
      <c r="R72" s="15" t="s">
        <v>407</v>
      </c>
      <c r="S72" s="15" t="s">
        <v>408</v>
      </c>
      <c r="T72" s="15" t="s">
        <v>409</v>
      </c>
      <c r="U72" s="15" t="s">
        <v>410</v>
      </c>
      <c r="V72" s="15" t="s">
        <v>411</v>
      </c>
      <c r="W72" s="15" t="s">
        <v>412</v>
      </c>
      <c r="X72" s="15" t="s">
        <v>59</v>
      </c>
      <c r="Y72" s="15" t="s">
        <v>41</v>
      </c>
      <c r="Z72" s="15" t="s">
        <v>413</v>
      </c>
      <c r="AA72" s="15" t="s">
        <v>414</v>
      </c>
      <c r="AB72" s="15" t="s">
        <v>44</v>
      </c>
      <c r="AC72" s="15" t="s">
        <v>44</v>
      </c>
      <c r="AD72" s="15" t="s">
        <v>415</v>
      </c>
      <c r="AE72" s="15" t="s">
        <v>61</v>
      </c>
      <c r="AF72" s="15" t="s">
        <v>416</v>
      </c>
      <c r="AG72" s="15" t="s">
        <v>46</v>
      </c>
    </row>
    <row r="73" s="3" customFormat="1" ht="25" customHeight="1" spans="1:33">
      <c r="A73" s="14">
        <v>67</v>
      </c>
      <c r="B73" s="15" t="s">
        <v>33</v>
      </c>
      <c r="C73" s="18" t="s">
        <v>417</v>
      </c>
      <c r="D73" s="18" t="s">
        <v>320</v>
      </c>
      <c r="E73" s="17">
        <f t="shared" si="6"/>
        <v>2050</v>
      </c>
      <c r="F73" s="17">
        <v>2050</v>
      </c>
      <c r="G73" s="17">
        <v>0</v>
      </c>
      <c r="H73" s="17">
        <v>0</v>
      </c>
      <c r="I73" s="17">
        <v>0</v>
      </c>
      <c r="J73" s="17">
        <f t="shared" si="7"/>
        <v>2049.365204</v>
      </c>
      <c r="K73" s="17">
        <v>2049.365204</v>
      </c>
      <c r="L73" s="17">
        <v>0</v>
      </c>
      <c r="M73" s="17">
        <v>0</v>
      </c>
      <c r="N73" s="17">
        <v>0</v>
      </c>
      <c r="O73" s="22">
        <f t="shared" si="8"/>
        <v>0.999690343414634</v>
      </c>
      <c r="P73" s="25" t="s">
        <v>418</v>
      </c>
      <c r="Q73" s="25" t="s">
        <v>97</v>
      </c>
      <c r="R73" s="25" t="s">
        <v>419</v>
      </c>
      <c r="S73" s="25" t="s">
        <v>97</v>
      </c>
      <c r="T73" s="25" t="s">
        <v>420</v>
      </c>
      <c r="U73" s="25" t="s">
        <v>410</v>
      </c>
      <c r="V73" s="25" t="s">
        <v>411</v>
      </c>
      <c r="W73" s="25" t="s">
        <v>131</v>
      </c>
      <c r="X73" s="25" t="s">
        <v>59</v>
      </c>
      <c r="Y73" s="25" t="s">
        <v>41</v>
      </c>
      <c r="Z73" s="25" t="s">
        <v>421</v>
      </c>
      <c r="AA73" s="25" t="s">
        <v>97</v>
      </c>
      <c r="AB73" s="25" t="s">
        <v>44</v>
      </c>
      <c r="AC73" s="25" t="s">
        <v>44</v>
      </c>
      <c r="AD73" s="25" t="s">
        <v>60</v>
      </c>
      <c r="AE73" s="15" t="s">
        <v>61</v>
      </c>
      <c r="AF73" s="15" t="s">
        <v>46</v>
      </c>
      <c r="AG73" s="15" t="s">
        <v>46</v>
      </c>
    </row>
    <row r="74" s="3" customFormat="1" ht="25" customHeight="1" spans="1:33">
      <c r="A74" s="14">
        <v>68</v>
      </c>
      <c r="B74" s="15" t="s">
        <v>33</v>
      </c>
      <c r="C74" s="18" t="s">
        <v>422</v>
      </c>
      <c r="D74" s="18" t="s">
        <v>320</v>
      </c>
      <c r="E74" s="17">
        <f t="shared" si="6"/>
        <v>2946.961295</v>
      </c>
      <c r="F74" s="17">
        <v>2946.961295</v>
      </c>
      <c r="G74" s="17">
        <v>0</v>
      </c>
      <c r="H74" s="17">
        <v>0</v>
      </c>
      <c r="I74" s="17">
        <v>0</v>
      </c>
      <c r="J74" s="17">
        <f t="shared" si="7"/>
        <v>2946.961295</v>
      </c>
      <c r="K74" s="17">
        <v>2946.961295</v>
      </c>
      <c r="L74" s="17">
        <v>0</v>
      </c>
      <c r="M74" s="17">
        <v>0</v>
      </c>
      <c r="N74" s="17">
        <v>0</v>
      </c>
      <c r="O74" s="22">
        <f t="shared" si="8"/>
        <v>1</v>
      </c>
      <c r="P74" s="15" t="s">
        <v>423</v>
      </c>
      <c r="Q74" s="15" t="s">
        <v>41</v>
      </c>
      <c r="R74" s="15" t="s">
        <v>423</v>
      </c>
      <c r="S74" s="15" t="s">
        <v>41</v>
      </c>
      <c r="T74" s="15" t="s">
        <v>423</v>
      </c>
      <c r="U74" s="15" t="s">
        <v>41</v>
      </c>
      <c r="V74" s="15" t="s">
        <v>324</v>
      </c>
      <c r="W74" s="15" t="s">
        <v>41</v>
      </c>
      <c r="X74" s="15" t="s">
        <v>59</v>
      </c>
      <c r="Y74" s="15" t="s">
        <v>41</v>
      </c>
      <c r="Z74" s="15" t="s">
        <v>325</v>
      </c>
      <c r="AA74" s="15" t="s">
        <v>41</v>
      </c>
      <c r="AB74" s="15" t="s">
        <v>44</v>
      </c>
      <c r="AC74" s="15" t="s">
        <v>44</v>
      </c>
      <c r="AD74" s="15" t="s">
        <v>60</v>
      </c>
      <c r="AE74" s="15" t="s">
        <v>61</v>
      </c>
      <c r="AF74" s="15" t="s">
        <v>46</v>
      </c>
      <c r="AG74" s="15" t="s">
        <v>46</v>
      </c>
    </row>
    <row r="75" s="3" customFormat="1" ht="25" customHeight="1" spans="1:33">
      <c r="A75" s="14">
        <v>69</v>
      </c>
      <c r="B75" s="15" t="s">
        <v>33</v>
      </c>
      <c r="C75" s="18" t="s">
        <v>424</v>
      </c>
      <c r="D75" s="18" t="s">
        <v>320</v>
      </c>
      <c r="E75" s="17">
        <f t="shared" si="6"/>
        <v>46.255351</v>
      </c>
      <c r="F75" s="17">
        <v>46.255351</v>
      </c>
      <c r="G75" s="17">
        <v>0</v>
      </c>
      <c r="H75" s="17">
        <v>0</v>
      </c>
      <c r="I75" s="17">
        <v>0</v>
      </c>
      <c r="J75" s="17">
        <f t="shared" si="7"/>
        <v>46.255351</v>
      </c>
      <c r="K75" s="17">
        <v>46.255351</v>
      </c>
      <c r="L75" s="17">
        <v>0</v>
      </c>
      <c r="M75" s="17">
        <v>0</v>
      </c>
      <c r="N75" s="17">
        <v>0</v>
      </c>
      <c r="O75" s="22">
        <f t="shared" si="8"/>
        <v>1</v>
      </c>
      <c r="P75" s="15" t="s">
        <v>425</v>
      </c>
      <c r="Q75" s="15" t="s">
        <v>425</v>
      </c>
      <c r="R75" s="15" t="s">
        <v>425</v>
      </c>
      <c r="S75" s="15" t="s">
        <v>426</v>
      </c>
      <c r="T75" s="15" t="s">
        <v>381</v>
      </c>
      <c r="U75" s="15" t="s">
        <v>410</v>
      </c>
      <c r="V75" s="15" t="s">
        <v>324</v>
      </c>
      <c r="W75" s="15" t="s">
        <v>41</v>
      </c>
      <c r="X75" s="15" t="s">
        <v>59</v>
      </c>
      <c r="Y75" s="15" t="s">
        <v>41</v>
      </c>
      <c r="Z75" s="15" t="s">
        <v>427</v>
      </c>
      <c r="AA75" s="15" t="s">
        <v>414</v>
      </c>
      <c r="AB75" s="15" t="s">
        <v>44</v>
      </c>
      <c r="AC75" s="15" t="s">
        <v>44</v>
      </c>
      <c r="AD75" s="15" t="s">
        <v>60</v>
      </c>
      <c r="AE75" s="15" t="s">
        <v>61</v>
      </c>
      <c r="AF75" s="15" t="s">
        <v>46</v>
      </c>
      <c r="AG75" s="15" t="s">
        <v>46</v>
      </c>
    </row>
    <row r="76" s="3" customFormat="1" ht="25" customHeight="1" spans="1:33">
      <c r="A76" s="14">
        <v>70</v>
      </c>
      <c r="B76" s="15" t="s">
        <v>33</v>
      </c>
      <c r="C76" s="18" t="s">
        <v>428</v>
      </c>
      <c r="D76" s="18" t="s">
        <v>320</v>
      </c>
      <c r="E76" s="17">
        <f t="shared" si="6"/>
        <v>771.43586</v>
      </c>
      <c r="F76" s="17">
        <v>771.43586</v>
      </c>
      <c r="G76" s="17">
        <v>0</v>
      </c>
      <c r="H76" s="17">
        <v>0</v>
      </c>
      <c r="I76" s="17">
        <v>0</v>
      </c>
      <c r="J76" s="17">
        <f t="shared" si="7"/>
        <v>771.43586</v>
      </c>
      <c r="K76" s="17">
        <v>771.43586</v>
      </c>
      <c r="L76" s="17">
        <v>0</v>
      </c>
      <c r="M76" s="17">
        <v>0</v>
      </c>
      <c r="N76" s="17">
        <v>0</v>
      </c>
      <c r="O76" s="22">
        <f t="shared" si="8"/>
        <v>1</v>
      </c>
      <c r="P76" s="15" t="s">
        <v>429</v>
      </c>
      <c r="Q76" s="15" t="s">
        <v>429</v>
      </c>
      <c r="R76" s="15" t="s">
        <v>429</v>
      </c>
      <c r="S76" s="15" t="s">
        <v>426</v>
      </c>
      <c r="T76" s="15" t="s">
        <v>381</v>
      </c>
      <c r="U76" s="15" t="s">
        <v>410</v>
      </c>
      <c r="V76" s="15" t="s">
        <v>324</v>
      </c>
      <c r="W76" s="15" t="s">
        <v>41</v>
      </c>
      <c r="X76" s="15" t="s">
        <v>59</v>
      </c>
      <c r="Y76" s="15" t="s">
        <v>41</v>
      </c>
      <c r="Z76" s="15" t="s">
        <v>427</v>
      </c>
      <c r="AA76" s="15" t="s">
        <v>414</v>
      </c>
      <c r="AB76" s="15" t="s">
        <v>44</v>
      </c>
      <c r="AC76" s="15" t="s">
        <v>44</v>
      </c>
      <c r="AD76" s="15" t="s">
        <v>60</v>
      </c>
      <c r="AE76" s="15" t="s">
        <v>61</v>
      </c>
      <c r="AF76" s="15" t="s">
        <v>46</v>
      </c>
      <c r="AG76" s="15" t="s">
        <v>46</v>
      </c>
    </row>
    <row r="77" s="3" customFormat="1" ht="25" customHeight="1" spans="1:33">
      <c r="A77" s="14">
        <v>71</v>
      </c>
      <c r="B77" s="15" t="s">
        <v>33</v>
      </c>
      <c r="C77" s="18" t="s">
        <v>430</v>
      </c>
      <c r="D77" s="18" t="s">
        <v>320</v>
      </c>
      <c r="E77" s="17">
        <f t="shared" si="6"/>
        <v>303.767241</v>
      </c>
      <c r="F77" s="17">
        <v>303.767241</v>
      </c>
      <c r="G77" s="17">
        <v>0</v>
      </c>
      <c r="H77" s="17">
        <v>0</v>
      </c>
      <c r="I77" s="17">
        <v>0</v>
      </c>
      <c r="J77" s="17">
        <f t="shared" si="7"/>
        <v>303.767241</v>
      </c>
      <c r="K77" s="17">
        <v>303.767241</v>
      </c>
      <c r="L77" s="17">
        <v>0</v>
      </c>
      <c r="M77" s="17">
        <v>0</v>
      </c>
      <c r="N77" s="17">
        <v>0</v>
      </c>
      <c r="O77" s="22">
        <f t="shared" si="8"/>
        <v>1</v>
      </c>
      <c r="P77" s="15" t="s">
        <v>425</v>
      </c>
      <c r="Q77" s="15" t="s">
        <v>425</v>
      </c>
      <c r="R77" s="15" t="s">
        <v>425</v>
      </c>
      <c r="S77" s="15" t="s">
        <v>426</v>
      </c>
      <c r="T77" s="15" t="s">
        <v>381</v>
      </c>
      <c r="U77" s="15" t="s">
        <v>410</v>
      </c>
      <c r="V77" s="15" t="s">
        <v>324</v>
      </c>
      <c r="W77" s="15" t="s">
        <v>41</v>
      </c>
      <c r="X77" s="15" t="s">
        <v>59</v>
      </c>
      <c r="Y77" s="15" t="s">
        <v>41</v>
      </c>
      <c r="Z77" s="15" t="s">
        <v>427</v>
      </c>
      <c r="AA77" s="15" t="s">
        <v>414</v>
      </c>
      <c r="AB77" s="15" t="s">
        <v>44</v>
      </c>
      <c r="AC77" s="15" t="s">
        <v>44</v>
      </c>
      <c r="AD77" s="15" t="s">
        <v>60</v>
      </c>
      <c r="AE77" s="15" t="s">
        <v>61</v>
      </c>
      <c r="AF77" s="15" t="s">
        <v>46</v>
      </c>
      <c r="AG77" s="15" t="s">
        <v>46</v>
      </c>
    </row>
    <row r="78" s="3" customFormat="1" ht="25" customHeight="1" spans="1:33">
      <c r="A78" s="14">
        <v>72</v>
      </c>
      <c r="B78" s="15" t="s">
        <v>33</v>
      </c>
      <c r="C78" s="18" t="s">
        <v>431</v>
      </c>
      <c r="D78" s="18" t="s">
        <v>320</v>
      </c>
      <c r="E78" s="17">
        <f t="shared" si="6"/>
        <v>1289.628509</v>
      </c>
      <c r="F78" s="17">
        <v>1289.628509</v>
      </c>
      <c r="G78" s="17">
        <v>0</v>
      </c>
      <c r="H78" s="17">
        <v>0</v>
      </c>
      <c r="I78" s="17">
        <v>0</v>
      </c>
      <c r="J78" s="17">
        <f t="shared" si="7"/>
        <v>1289.628509</v>
      </c>
      <c r="K78" s="17">
        <v>1289.628509</v>
      </c>
      <c r="L78" s="17">
        <v>0</v>
      </c>
      <c r="M78" s="17">
        <v>0</v>
      </c>
      <c r="N78" s="17">
        <v>0</v>
      </c>
      <c r="O78" s="22">
        <f t="shared" si="8"/>
        <v>1</v>
      </c>
      <c r="P78" s="15" t="s">
        <v>432</v>
      </c>
      <c r="Q78" s="15" t="s">
        <v>432</v>
      </c>
      <c r="R78" s="15" t="s">
        <v>432</v>
      </c>
      <c r="S78" s="15" t="s">
        <v>426</v>
      </c>
      <c r="T78" s="15" t="s">
        <v>381</v>
      </c>
      <c r="U78" s="15" t="s">
        <v>410</v>
      </c>
      <c r="V78" s="15" t="s">
        <v>324</v>
      </c>
      <c r="W78" s="15" t="s">
        <v>41</v>
      </c>
      <c r="X78" s="15" t="s">
        <v>59</v>
      </c>
      <c r="Y78" s="15" t="s">
        <v>41</v>
      </c>
      <c r="Z78" s="15" t="s">
        <v>427</v>
      </c>
      <c r="AA78" s="15" t="s">
        <v>414</v>
      </c>
      <c r="AB78" s="15" t="s">
        <v>44</v>
      </c>
      <c r="AC78" s="15" t="s">
        <v>44</v>
      </c>
      <c r="AD78" s="15" t="s">
        <v>60</v>
      </c>
      <c r="AE78" s="15" t="s">
        <v>61</v>
      </c>
      <c r="AF78" s="15" t="s">
        <v>46</v>
      </c>
      <c r="AG78" s="15" t="s">
        <v>46</v>
      </c>
    </row>
    <row r="79" s="3" customFormat="1" ht="25" customHeight="1" spans="1:33">
      <c r="A79" s="14">
        <v>73</v>
      </c>
      <c r="B79" s="15" t="s">
        <v>33</v>
      </c>
      <c r="C79" s="18" t="s">
        <v>433</v>
      </c>
      <c r="D79" s="18" t="s">
        <v>320</v>
      </c>
      <c r="E79" s="17">
        <f t="shared" si="6"/>
        <v>40</v>
      </c>
      <c r="F79" s="17">
        <v>40</v>
      </c>
      <c r="G79" s="17">
        <v>0</v>
      </c>
      <c r="H79" s="17">
        <v>0</v>
      </c>
      <c r="I79" s="17">
        <v>0</v>
      </c>
      <c r="J79" s="17">
        <f t="shared" si="7"/>
        <v>36.576434</v>
      </c>
      <c r="K79" s="17">
        <v>36.576434</v>
      </c>
      <c r="L79" s="17">
        <v>0</v>
      </c>
      <c r="M79" s="17">
        <v>0</v>
      </c>
      <c r="N79" s="17">
        <v>0</v>
      </c>
      <c r="O79" s="22">
        <f t="shared" si="8"/>
        <v>0.91441085</v>
      </c>
      <c r="P79" s="15" t="s">
        <v>434</v>
      </c>
      <c r="Q79" s="15" t="s">
        <v>434</v>
      </c>
      <c r="R79" s="15" t="s">
        <v>435</v>
      </c>
      <c r="S79" s="15" t="s">
        <v>435</v>
      </c>
      <c r="T79" s="15" t="s">
        <v>436</v>
      </c>
      <c r="U79" s="15" t="s">
        <v>436</v>
      </c>
      <c r="V79" s="15" t="s">
        <v>437</v>
      </c>
      <c r="W79" s="15" t="s">
        <v>437</v>
      </c>
      <c r="X79" s="15" t="s">
        <v>44</v>
      </c>
      <c r="Y79" s="15" t="s">
        <v>44</v>
      </c>
      <c r="Z79" s="15" t="s">
        <v>438</v>
      </c>
      <c r="AA79" s="15" t="s">
        <v>438</v>
      </c>
      <c r="AB79" s="15" t="s">
        <v>44</v>
      </c>
      <c r="AC79" s="15" t="s">
        <v>44</v>
      </c>
      <c r="AD79" s="15" t="s">
        <v>439</v>
      </c>
      <c r="AE79" s="15" t="s">
        <v>61</v>
      </c>
      <c r="AF79" s="15" t="s">
        <v>46</v>
      </c>
      <c r="AG79" s="15" t="s">
        <v>46</v>
      </c>
    </row>
    <row r="80" s="3" customFormat="1" ht="25" customHeight="1" spans="1:33">
      <c r="A80" s="14">
        <v>74</v>
      </c>
      <c r="B80" s="15" t="s">
        <v>33</v>
      </c>
      <c r="C80" s="18" t="s">
        <v>440</v>
      </c>
      <c r="D80" s="18" t="s">
        <v>320</v>
      </c>
      <c r="E80" s="17">
        <f t="shared" si="6"/>
        <v>811.085875</v>
      </c>
      <c r="F80" s="17">
        <v>811.085875</v>
      </c>
      <c r="G80" s="17">
        <v>0</v>
      </c>
      <c r="H80" s="17">
        <v>0</v>
      </c>
      <c r="I80" s="17">
        <v>0</v>
      </c>
      <c r="J80" s="17">
        <f t="shared" si="7"/>
        <v>788.127311</v>
      </c>
      <c r="K80" s="17">
        <v>788.127311</v>
      </c>
      <c r="L80" s="17">
        <v>0</v>
      </c>
      <c r="M80" s="17">
        <v>0</v>
      </c>
      <c r="N80" s="17">
        <v>0</v>
      </c>
      <c r="O80" s="22">
        <f t="shared" si="8"/>
        <v>0.971694040412182</v>
      </c>
      <c r="P80" s="15" t="s">
        <v>441</v>
      </c>
      <c r="Q80" s="15" t="s">
        <v>97</v>
      </c>
      <c r="R80" s="15" t="s">
        <v>442</v>
      </c>
      <c r="S80" s="15" t="s">
        <v>97</v>
      </c>
      <c r="T80" s="15" t="s">
        <v>420</v>
      </c>
      <c r="U80" s="15" t="s">
        <v>410</v>
      </c>
      <c r="V80" s="15" t="s">
        <v>411</v>
      </c>
      <c r="W80" s="15" t="s">
        <v>131</v>
      </c>
      <c r="X80" s="15" t="s">
        <v>59</v>
      </c>
      <c r="Y80" s="15" t="s">
        <v>41</v>
      </c>
      <c r="Z80" s="15" t="s">
        <v>443</v>
      </c>
      <c r="AA80" s="15" t="s">
        <v>97</v>
      </c>
      <c r="AB80" s="15" t="s">
        <v>44</v>
      </c>
      <c r="AC80" s="15" t="s">
        <v>44</v>
      </c>
      <c r="AD80" s="15" t="s">
        <v>60</v>
      </c>
      <c r="AE80" s="15" t="s">
        <v>61</v>
      </c>
      <c r="AF80" s="15" t="s">
        <v>46</v>
      </c>
      <c r="AG80" s="15" t="s">
        <v>46</v>
      </c>
    </row>
    <row r="81" s="3" customFormat="1" ht="25" customHeight="1" spans="1:33">
      <c r="A81" s="14">
        <v>75</v>
      </c>
      <c r="B81" s="15" t="s">
        <v>33</v>
      </c>
      <c r="C81" s="18" t="s">
        <v>444</v>
      </c>
      <c r="D81" s="18" t="s">
        <v>320</v>
      </c>
      <c r="E81" s="17">
        <f t="shared" si="6"/>
        <v>363.512224</v>
      </c>
      <c r="F81" s="17">
        <v>363.512224</v>
      </c>
      <c r="G81" s="17">
        <v>0</v>
      </c>
      <c r="H81" s="17">
        <v>0</v>
      </c>
      <c r="I81" s="17">
        <v>0</v>
      </c>
      <c r="J81" s="17">
        <f t="shared" si="7"/>
        <v>363.512224</v>
      </c>
      <c r="K81" s="17">
        <v>363.512224</v>
      </c>
      <c r="L81" s="17">
        <v>0</v>
      </c>
      <c r="M81" s="17">
        <v>0</v>
      </c>
      <c r="N81" s="17">
        <v>0</v>
      </c>
      <c r="O81" s="22">
        <f t="shared" si="8"/>
        <v>1</v>
      </c>
      <c r="P81" s="15" t="s">
        <v>445</v>
      </c>
      <c r="Q81" s="15" t="s">
        <v>445</v>
      </c>
      <c r="R81" s="15" t="s">
        <v>445</v>
      </c>
      <c r="S81" s="15" t="s">
        <v>426</v>
      </c>
      <c r="T81" s="15" t="s">
        <v>381</v>
      </c>
      <c r="U81" s="15" t="s">
        <v>410</v>
      </c>
      <c r="V81" s="15" t="s">
        <v>324</v>
      </c>
      <c r="W81" s="15" t="s">
        <v>41</v>
      </c>
      <c r="X81" s="15" t="s">
        <v>59</v>
      </c>
      <c r="Y81" s="15" t="s">
        <v>41</v>
      </c>
      <c r="Z81" s="15" t="s">
        <v>427</v>
      </c>
      <c r="AA81" s="15" t="s">
        <v>414</v>
      </c>
      <c r="AB81" s="15" t="s">
        <v>44</v>
      </c>
      <c r="AC81" s="15" t="s">
        <v>44</v>
      </c>
      <c r="AD81" s="15" t="s">
        <v>60</v>
      </c>
      <c r="AE81" s="15" t="s">
        <v>61</v>
      </c>
      <c r="AF81" s="15" t="s">
        <v>46</v>
      </c>
      <c r="AG81" s="15" t="s">
        <v>46</v>
      </c>
    </row>
    <row r="82" s="2" customFormat="1" ht="25" customHeight="1" spans="1:33">
      <c r="A82" s="14">
        <v>76</v>
      </c>
      <c r="B82" s="15" t="s">
        <v>33</v>
      </c>
      <c r="C82" s="16" t="s">
        <v>446</v>
      </c>
      <c r="D82" s="16" t="s">
        <v>35</v>
      </c>
      <c r="E82" s="17">
        <f t="shared" si="6"/>
        <v>660</v>
      </c>
      <c r="F82" s="17">
        <v>660</v>
      </c>
      <c r="G82" s="17">
        <v>0</v>
      </c>
      <c r="H82" s="17">
        <v>0</v>
      </c>
      <c r="I82" s="17">
        <v>0</v>
      </c>
      <c r="J82" s="17">
        <f t="shared" si="7"/>
        <v>660</v>
      </c>
      <c r="K82" s="17">
        <v>660</v>
      </c>
      <c r="L82" s="17">
        <v>0</v>
      </c>
      <c r="M82" s="17">
        <v>0</v>
      </c>
      <c r="N82" s="17">
        <v>0</v>
      </c>
      <c r="O82" s="21">
        <f t="shared" si="8"/>
        <v>1</v>
      </c>
      <c r="P82" s="15" t="s">
        <v>447</v>
      </c>
      <c r="Q82" s="15" t="s">
        <v>447</v>
      </c>
      <c r="R82" s="15" t="s">
        <v>447</v>
      </c>
      <c r="S82" s="15" t="s">
        <v>447</v>
      </c>
      <c r="T82" s="15" t="s">
        <v>448</v>
      </c>
      <c r="U82" s="15" t="s">
        <v>387</v>
      </c>
      <c r="V82" s="15" t="s">
        <v>388</v>
      </c>
      <c r="W82" s="15" t="s">
        <v>388</v>
      </c>
      <c r="X82" s="15" t="s">
        <v>44</v>
      </c>
      <c r="Y82" s="15" t="s">
        <v>44</v>
      </c>
      <c r="Z82" s="15" t="s">
        <v>447</v>
      </c>
      <c r="AA82" s="15" t="s">
        <v>447</v>
      </c>
      <c r="AB82" s="15" t="s">
        <v>44</v>
      </c>
      <c r="AC82" s="15" t="s">
        <v>44</v>
      </c>
      <c r="AD82" s="15" t="s">
        <v>389</v>
      </c>
      <c r="AE82" s="15" t="s">
        <v>61</v>
      </c>
      <c r="AF82" s="15" t="s">
        <v>46</v>
      </c>
      <c r="AG82" s="15" t="s">
        <v>46</v>
      </c>
    </row>
    <row r="83" s="2" customFormat="1" ht="25" customHeight="1" spans="1:33">
      <c r="A83" s="14">
        <v>77</v>
      </c>
      <c r="B83" s="15" t="s">
        <v>33</v>
      </c>
      <c r="C83" s="16" t="s">
        <v>449</v>
      </c>
      <c r="D83" s="16" t="s">
        <v>35</v>
      </c>
      <c r="E83" s="17">
        <f t="shared" si="6"/>
        <v>301.6</v>
      </c>
      <c r="F83" s="17">
        <v>301.6</v>
      </c>
      <c r="G83" s="17">
        <v>0</v>
      </c>
      <c r="H83" s="17">
        <v>0</v>
      </c>
      <c r="I83" s="17">
        <v>0</v>
      </c>
      <c r="J83" s="17">
        <f t="shared" si="7"/>
        <v>300.054378</v>
      </c>
      <c r="K83" s="17">
        <v>300.054378</v>
      </c>
      <c r="L83" s="17">
        <v>0</v>
      </c>
      <c r="M83" s="17">
        <v>0</v>
      </c>
      <c r="N83" s="17">
        <v>0</v>
      </c>
      <c r="O83" s="21">
        <f t="shared" si="8"/>
        <v>0.994875258620689</v>
      </c>
      <c r="P83" s="15" t="s">
        <v>450</v>
      </c>
      <c r="Q83" s="15" t="s">
        <v>450</v>
      </c>
      <c r="R83" s="15" t="s">
        <v>451</v>
      </c>
      <c r="S83" s="15" t="s">
        <v>452</v>
      </c>
      <c r="T83" s="15" t="s">
        <v>381</v>
      </c>
      <c r="U83" s="15" t="s">
        <v>453</v>
      </c>
      <c r="V83" s="15" t="s">
        <v>324</v>
      </c>
      <c r="W83" s="15" t="s">
        <v>41</v>
      </c>
      <c r="X83" s="15" t="s">
        <v>59</v>
      </c>
      <c r="Y83" s="15" t="s">
        <v>41</v>
      </c>
      <c r="Z83" s="15" t="s">
        <v>454</v>
      </c>
      <c r="AA83" s="15" t="s">
        <v>454</v>
      </c>
      <c r="AB83" s="15" t="s">
        <v>44</v>
      </c>
      <c r="AC83" s="15" t="s">
        <v>44</v>
      </c>
      <c r="AD83" s="15" t="s">
        <v>60</v>
      </c>
      <c r="AE83" s="15" t="s">
        <v>61</v>
      </c>
      <c r="AF83" s="15" t="s">
        <v>46</v>
      </c>
      <c r="AG83" s="15" t="s">
        <v>46</v>
      </c>
    </row>
    <row r="84" s="3" customFormat="1" ht="25" customHeight="1" spans="1:33">
      <c r="A84" s="14">
        <v>78</v>
      </c>
      <c r="B84" s="15" t="s">
        <v>33</v>
      </c>
      <c r="C84" s="18" t="s">
        <v>455</v>
      </c>
      <c r="D84" s="18" t="s">
        <v>320</v>
      </c>
      <c r="E84" s="17">
        <f t="shared" si="6"/>
        <v>458.410726</v>
      </c>
      <c r="F84" s="17">
        <v>458.410726</v>
      </c>
      <c r="G84" s="17">
        <v>0</v>
      </c>
      <c r="H84" s="17">
        <v>0</v>
      </c>
      <c r="I84" s="17">
        <v>0</v>
      </c>
      <c r="J84" s="17">
        <f t="shared" si="7"/>
        <v>458.410726</v>
      </c>
      <c r="K84" s="17">
        <v>458.410726</v>
      </c>
      <c r="L84" s="17">
        <v>0</v>
      </c>
      <c r="M84" s="17">
        <v>0</v>
      </c>
      <c r="N84" s="17">
        <v>0</v>
      </c>
      <c r="O84" s="22">
        <f t="shared" si="8"/>
        <v>1</v>
      </c>
      <c r="P84" s="15" t="s">
        <v>423</v>
      </c>
      <c r="Q84" s="15" t="s">
        <v>41</v>
      </c>
      <c r="R84" s="15" t="s">
        <v>423</v>
      </c>
      <c r="S84" s="15" t="s">
        <v>41</v>
      </c>
      <c r="T84" s="15" t="s">
        <v>423</v>
      </c>
      <c r="U84" s="15" t="s">
        <v>41</v>
      </c>
      <c r="V84" s="15" t="s">
        <v>324</v>
      </c>
      <c r="W84" s="15" t="s">
        <v>41</v>
      </c>
      <c r="X84" s="15" t="s">
        <v>59</v>
      </c>
      <c r="Y84" s="15" t="s">
        <v>41</v>
      </c>
      <c r="Z84" s="15" t="s">
        <v>456</v>
      </c>
      <c r="AA84" s="15" t="s">
        <v>41</v>
      </c>
      <c r="AB84" s="15" t="s">
        <v>44</v>
      </c>
      <c r="AC84" s="15" t="s">
        <v>44</v>
      </c>
      <c r="AD84" s="15" t="s">
        <v>60</v>
      </c>
      <c r="AE84" s="15" t="s">
        <v>61</v>
      </c>
      <c r="AF84" s="15" t="s">
        <v>46</v>
      </c>
      <c r="AG84" s="15" t="s">
        <v>46</v>
      </c>
    </row>
    <row r="85" s="3" customFormat="1" ht="25" customHeight="1" spans="1:33">
      <c r="A85" s="14">
        <v>79</v>
      </c>
      <c r="B85" s="15" t="s">
        <v>33</v>
      </c>
      <c r="C85" s="18" t="s">
        <v>457</v>
      </c>
      <c r="D85" s="18" t="s">
        <v>320</v>
      </c>
      <c r="E85" s="17">
        <f t="shared" si="6"/>
        <v>62.45524</v>
      </c>
      <c r="F85" s="17">
        <v>62.45524</v>
      </c>
      <c r="G85" s="17">
        <v>0</v>
      </c>
      <c r="H85" s="17">
        <v>0</v>
      </c>
      <c r="I85" s="17">
        <v>0</v>
      </c>
      <c r="J85" s="17">
        <f t="shared" si="7"/>
        <v>62.45524</v>
      </c>
      <c r="K85" s="17">
        <v>62.45524</v>
      </c>
      <c r="L85" s="17">
        <v>0</v>
      </c>
      <c r="M85" s="17">
        <v>0</v>
      </c>
      <c r="N85" s="17">
        <v>0</v>
      </c>
      <c r="O85" s="22">
        <f t="shared" si="8"/>
        <v>1</v>
      </c>
      <c r="P85" s="25" t="s">
        <v>458</v>
      </c>
      <c r="Q85" s="25" t="s">
        <v>97</v>
      </c>
      <c r="R85" s="25" t="s">
        <v>458</v>
      </c>
      <c r="S85" s="25" t="s">
        <v>458</v>
      </c>
      <c r="T85" s="25" t="s">
        <v>459</v>
      </c>
      <c r="U85" s="25" t="s">
        <v>459</v>
      </c>
      <c r="V85" s="25" t="s">
        <v>460</v>
      </c>
      <c r="W85" s="25" t="s">
        <v>460</v>
      </c>
      <c r="X85" s="25" t="s">
        <v>44</v>
      </c>
      <c r="Y85" s="25" t="s">
        <v>44</v>
      </c>
      <c r="Z85" s="25" t="s">
        <v>461</v>
      </c>
      <c r="AA85" s="25" t="s">
        <v>461</v>
      </c>
      <c r="AB85" s="25" t="s">
        <v>44</v>
      </c>
      <c r="AC85" s="25" t="s">
        <v>44</v>
      </c>
      <c r="AD85" s="25" t="s">
        <v>60</v>
      </c>
      <c r="AE85" s="25" t="s">
        <v>61</v>
      </c>
      <c r="AF85" s="15" t="s">
        <v>46</v>
      </c>
      <c r="AG85" s="15" t="s">
        <v>46</v>
      </c>
    </row>
    <row r="86" s="3" customFormat="1" ht="25" customHeight="1" spans="1:33">
      <c r="A86" s="14">
        <v>80</v>
      </c>
      <c r="B86" s="15" t="s">
        <v>33</v>
      </c>
      <c r="C86" s="18" t="s">
        <v>462</v>
      </c>
      <c r="D86" s="18" t="s">
        <v>320</v>
      </c>
      <c r="E86" s="17">
        <f t="shared" si="6"/>
        <v>36.841581</v>
      </c>
      <c r="F86" s="17">
        <v>36.841581</v>
      </c>
      <c r="G86" s="17">
        <v>0</v>
      </c>
      <c r="H86" s="17">
        <v>0</v>
      </c>
      <c r="I86" s="17">
        <v>0</v>
      </c>
      <c r="J86" s="17">
        <f t="shared" si="7"/>
        <v>32.041581</v>
      </c>
      <c r="K86" s="17">
        <v>32.041581</v>
      </c>
      <c r="L86" s="17">
        <v>0</v>
      </c>
      <c r="M86" s="17">
        <v>0</v>
      </c>
      <c r="N86" s="17">
        <v>0</v>
      </c>
      <c r="O86" s="22">
        <f t="shared" si="8"/>
        <v>0.869712431722189</v>
      </c>
      <c r="P86" s="25" t="s">
        <v>463</v>
      </c>
      <c r="Q86" s="25" t="s">
        <v>97</v>
      </c>
      <c r="R86" s="18" t="s">
        <v>463</v>
      </c>
      <c r="S86" s="18" t="s">
        <v>463</v>
      </c>
      <c r="T86" s="25" t="s">
        <v>459</v>
      </c>
      <c r="U86" s="25" t="s">
        <v>459</v>
      </c>
      <c r="V86" s="25" t="s">
        <v>460</v>
      </c>
      <c r="W86" s="25" t="s">
        <v>460</v>
      </c>
      <c r="X86" s="25" t="s">
        <v>44</v>
      </c>
      <c r="Y86" s="25" t="s">
        <v>44</v>
      </c>
      <c r="Z86" s="25" t="s">
        <v>464</v>
      </c>
      <c r="AA86" s="25" t="s">
        <v>464</v>
      </c>
      <c r="AB86" s="25" t="s">
        <v>44</v>
      </c>
      <c r="AC86" s="25" t="s">
        <v>44</v>
      </c>
      <c r="AD86" s="25" t="s">
        <v>60</v>
      </c>
      <c r="AE86" s="25" t="s">
        <v>61</v>
      </c>
      <c r="AF86" s="15" t="s">
        <v>46</v>
      </c>
      <c r="AG86" s="15" t="s">
        <v>46</v>
      </c>
    </row>
    <row r="87" s="2" customFormat="1" ht="25" customHeight="1" spans="1:33">
      <c r="A87" s="14">
        <v>81</v>
      </c>
      <c r="B87" s="15" t="s">
        <v>33</v>
      </c>
      <c r="C87" s="16" t="s">
        <v>465</v>
      </c>
      <c r="D87" s="16" t="s">
        <v>35</v>
      </c>
      <c r="E87" s="17">
        <f t="shared" si="6"/>
        <v>1200</v>
      </c>
      <c r="F87" s="17">
        <v>1200</v>
      </c>
      <c r="G87" s="17">
        <v>0</v>
      </c>
      <c r="H87" s="17">
        <v>0</v>
      </c>
      <c r="I87" s="17">
        <v>0</v>
      </c>
      <c r="J87" s="17">
        <f t="shared" si="7"/>
        <v>1182.624763</v>
      </c>
      <c r="K87" s="17">
        <v>1182.624763</v>
      </c>
      <c r="L87" s="17">
        <v>0</v>
      </c>
      <c r="M87" s="17">
        <v>0</v>
      </c>
      <c r="N87" s="17">
        <v>0</v>
      </c>
      <c r="O87" s="21">
        <f>(J87+J88)/E87</f>
        <v>0.999384484166667</v>
      </c>
      <c r="P87" s="15" t="s">
        <v>447</v>
      </c>
      <c r="Q87" s="15" t="s">
        <v>447</v>
      </c>
      <c r="R87" s="15" t="s">
        <v>447</v>
      </c>
      <c r="S87" s="15" t="s">
        <v>447</v>
      </c>
      <c r="T87" s="15" t="s">
        <v>448</v>
      </c>
      <c r="U87" s="15" t="s">
        <v>387</v>
      </c>
      <c r="V87" s="15" t="s">
        <v>388</v>
      </c>
      <c r="W87" s="15" t="s">
        <v>388</v>
      </c>
      <c r="X87" s="15" t="s">
        <v>44</v>
      </c>
      <c r="Y87" s="15" t="s">
        <v>44</v>
      </c>
      <c r="Z87" s="15" t="s">
        <v>447</v>
      </c>
      <c r="AA87" s="15" t="s">
        <v>447</v>
      </c>
      <c r="AB87" s="15" t="s">
        <v>44</v>
      </c>
      <c r="AC87" s="15" t="s">
        <v>44</v>
      </c>
      <c r="AD87" s="15" t="s">
        <v>389</v>
      </c>
      <c r="AE87" s="15" t="s">
        <v>61</v>
      </c>
      <c r="AF87" s="15" t="s">
        <v>46</v>
      </c>
      <c r="AG87" s="15" t="s">
        <v>46</v>
      </c>
    </row>
    <row r="88" s="2" customFormat="1" ht="25" customHeight="1" spans="1:33">
      <c r="A88" s="14">
        <v>82</v>
      </c>
      <c r="B88" s="15" t="s">
        <v>33</v>
      </c>
      <c r="C88" s="16" t="s">
        <v>466</v>
      </c>
      <c r="D88" s="16" t="s">
        <v>35</v>
      </c>
      <c r="E88" s="17"/>
      <c r="F88" s="17"/>
      <c r="G88" s="17">
        <v>0</v>
      </c>
      <c r="H88" s="17">
        <v>0</v>
      </c>
      <c r="I88" s="17">
        <v>0</v>
      </c>
      <c r="J88" s="17">
        <f t="shared" si="7"/>
        <v>16.636618</v>
      </c>
      <c r="K88" s="17">
        <v>16.636618</v>
      </c>
      <c r="L88" s="17">
        <v>0</v>
      </c>
      <c r="M88" s="17">
        <v>0</v>
      </c>
      <c r="N88" s="17">
        <v>0</v>
      </c>
      <c r="O88" s="21"/>
      <c r="P88" s="15" t="s">
        <v>447</v>
      </c>
      <c r="Q88" s="15" t="s">
        <v>447</v>
      </c>
      <c r="R88" s="15" t="s">
        <v>447</v>
      </c>
      <c r="S88" s="15" t="s">
        <v>447</v>
      </c>
      <c r="T88" s="15" t="s">
        <v>448</v>
      </c>
      <c r="U88" s="15" t="s">
        <v>387</v>
      </c>
      <c r="V88" s="15" t="s">
        <v>388</v>
      </c>
      <c r="W88" s="15" t="s">
        <v>388</v>
      </c>
      <c r="X88" s="15" t="s">
        <v>44</v>
      </c>
      <c r="Y88" s="15" t="s">
        <v>44</v>
      </c>
      <c r="Z88" s="15" t="s">
        <v>447</v>
      </c>
      <c r="AA88" s="15" t="s">
        <v>447</v>
      </c>
      <c r="AB88" s="15" t="s">
        <v>44</v>
      </c>
      <c r="AC88" s="15" t="s">
        <v>44</v>
      </c>
      <c r="AD88" s="15" t="s">
        <v>389</v>
      </c>
      <c r="AE88" s="15" t="s">
        <v>61</v>
      </c>
      <c r="AF88" s="15" t="s">
        <v>46</v>
      </c>
      <c r="AG88" s="15" t="s">
        <v>46</v>
      </c>
    </row>
    <row r="89" s="3" customFormat="1" ht="25" customHeight="1" spans="1:33">
      <c r="A89" s="14">
        <v>83</v>
      </c>
      <c r="B89" s="15" t="s">
        <v>33</v>
      </c>
      <c r="C89" s="18" t="s">
        <v>467</v>
      </c>
      <c r="D89" s="18" t="s">
        <v>320</v>
      </c>
      <c r="E89" s="17">
        <f t="shared" si="6"/>
        <v>100.436038</v>
      </c>
      <c r="F89" s="17">
        <v>100.436038</v>
      </c>
      <c r="G89" s="17">
        <v>0</v>
      </c>
      <c r="H89" s="17">
        <v>0</v>
      </c>
      <c r="I89" s="17">
        <v>0</v>
      </c>
      <c r="J89" s="17">
        <f t="shared" si="7"/>
        <v>100.436036</v>
      </c>
      <c r="K89" s="17">
        <v>100.436036</v>
      </c>
      <c r="L89" s="17">
        <v>0</v>
      </c>
      <c r="M89" s="17">
        <v>0</v>
      </c>
      <c r="N89" s="17">
        <v>0</v>
      </c>
      <c r="O89" s="22">
        <f t="shared" si="8"/>
        <v>0.999999980086829</v>
      </c>
      <c r="P89" s="15" t="s">
        <v>468</v>
      </c>
      <c r="Q89" s="15" t="s">
        <v>468</v>
      </c>
      <c r="R89" s="15" t="s">
        <v>408</v>
      </c>
      <c r="S89" s="15" t="s">
        <v>469</v>
      </c>
      <c r="T89" s="15" t="s">
        <v>410</v>
      </c>
      <c r="U89" s="15" t="s">
        <v>411</v>
      </c>
      <c r="V89" s="15" t="s">
        <v>470</v>
      </c>
      <c r="W89" s="15" t="s">
        <v>470</v>
      </c>
      <c r="X89" s="15" t="s">
        <v>59</v>
      </c>
      <c r="Y89" s="15" t="s">
        <v>59</v>
      </c>
      <c r="Z89" s="15" t="s">
        <v>471</v>
      </c>
      <c r="AA89" s="15" t="s">
        <v>414</v>
      </c>
      <c r="AB89" s="15" t="s">
        <v>44</v>
      </c>
      <c r="AC89" s="15" t="s">
        <v>44</v>
      </c>
      <c r="AD89" s="15" t="s">
        <v>60</v>
      </c>
      <c r="AE89" s="15" t="s">
        <v>61</v>
      </c>
      <c r="AF89" s="15" t="s">
        <v>46</v>
      </c>
      <c r="AG89" s="15"/>
    </row>
    <row r="90" s="2" customFormat="1" ht="25" customHeight="1" spans="1:33">
      <c r="A90" s="14">
        <v>84</v>
      </c>
      <c r="B90" s="15" t="s">
        <v>33</v>
      </c>
      <c r="C90" s="16" t="s">
        <v>472</v>
      </c>
      <c r="D90" s="16" t="s">
        <v>35</v>
      </c>
      <c r="E90" s="17">
        <f t="shared" si="6"/>
        <v>585.083316</v>
      </c>
      <c r="F90" s="17">
        <v>585.083316</v>
      </c>
      <c r="G90" s="17">
        <v>0</v>
      </c>
      <c r="H90" s="17">
        <v>0</v>
      </c>
      <c r="I90" s="17">
        <v>0</v>
      </c>
      <c r="J90" s="17">
        <f t="shared" si="7"/>
        <v>512.140941</v>
      </c>
      <c r="K90" s="17">
        <v>512.140941</v>
      </c>
      <c r="L90" s="17">
        <v>0</v>
      </c>
      <c r="M90" s="17">
        <v>0</v>
      </c>
      <c r="N90" s="17">
        <v>0</v>
      </c>
      <c r="O90" s="21">
        <f t="shared" si="8"/>
        <v>0.875329935061761</v>
      </c>
      <c r="P90" s="15" t="s">
        <v>473</v>
      </c>
      <c r="Q90" s="15" t="s">
        <v>474</v>
      </c>
      <c r="R90" s="15" t="s">
        <v>474</v>
      </c>
      <c r="S90" s="15" t="s">
        <v>474</v>
      </c>
      <c r="T90" s="15" t="s">
        <v>475</v>
      </c>
      <c r="U90" s="15" t="s">
        <v>476</v>
      </c>
      <c r="V90" s="15" t="s">
        <v>477</v>
      </c>
      <c r="W90" s="15" t="s">
        <v>131</v>
      </c>
      <c r="X90" s="15" t="s">
        <v>42</v>
      </c>
      <c r="Y90" s="15" t="s">
        <v>41</v>
      </c>
      <c r="Z90" s="15" t="s">
        <v>478</v>
      </c>
      <c r="AA90" s="15" t="s">
        <v>41</v>
      </c>
      <c r="AB90" s="15" t="s">
        <v>44</v>
      </c>
      <c r="AC90" s="15" t="s">
        <v>44</v>
      </c>
      <c r="AD90" s="15" t="s">
        <v>60</v>
      </c>
      <c r="AE90" s="15" t="s">
        <v>61</v>
      </c>
      <c r="AF90" s="15" t="s">
        <v>46</v>
      </c>
      <c r="AG90" s="15" t="s">
        <v>46</v>
      </c>
    </row>
    <row r="91" s="2" customFormat="1" ht="25" customHeight="1" spans="1:33">
      <c r="A91" s="14">
        <v>85</v>
      </c>
      <c r="B91" s="15" t="s">
        <v>33</v>
      </c>
      <c r="C91" s="16" t="s">
        <v>479</v>
      </c>
      <c r="D91" s="16" t="s">
        <v>35</v>
      </c>
      <c r="E91" s="17">
        <f t="shared" si="6"/>
        <v>4340.46</v>
      </c>
      <c r="F91" s="17">
        <v>4340.46</v>
      </c>
      <c r="G91" s="17">
        <v>0</v>
      </c>
      <c r="H91" s="17">
        <v>0</v>
      </c>
      <c r="I91" s="17">
        <v>0</v>
      </c>
      <c r="J91" s="17">
        <f t="shared" si="7"/>
        <v>4204.599845</v>
      </c>
      <c r="K91" s="17">
        <v>4204.599845</v>
      </c>
      <c r="L91" s="17">
        <v>0</v>
      </c>
      <c r="M91" s="17">
        <v>0</v>
      </c>
      <c r="N91" s="17">
        <v>0</v>
      </c>
      <c r="O91" s="21">
        <f t="shared" si="8"/>
        <v>0.96869913442354</v>
      </c>
      <c r="P91" s="15" t="s">
        <v>480</v>
      </c>
      <c r="Q91" s="15" t="s">
        <v>480</v>
      </c>
      <c r="R91" s="15" t="s">
        <v>480</v>
      </c>
      <c r="S91" s="15" t="s">
        <v>480</v>
      </c>
      <c r="T91" s="15" t="s">
        <v>481</v>
      </c>
      <c r="U91" s="15" t="s">
        <v>481</v>
      </c>
      <c r="V91" s="15" t="s">
        <v>58</v>
      </c>
      <c r="W91" s="15" t="s">
        <v>482</v>
      </c>
      <c r="X91" s="15" t="s">
        <v>59</v>
      </c>
      <c r="Y91" s="15" t="s">
        <v>41</v>
      </c>
      <c r="Z91" s="15" t="s">
        <v>483</v>
      </c>
      <c r="AA91" s="15" t="s">
        <v>483</v>
      </c>
      <c r="AB91" s="15" t="s">
        <v>484</v>
      </c>
      <c r="AC91" s="15" t="s">
        <v>485</v>
      </c>
      <c r="AD91" s="15" t="s">
        <v>60</v>
      </c>
      <c r="AE91" s="15" t="s">
        <v>61</v>
      </c>
      <c r="AF91" s="15" t="s">
        <v>46</v>
      </c>
      <c r="AG91" s="15" t="s">
        <v>46</v>
      </c>
    </row>
    <row r="92" s="2" customFormat="1" ht="25" customHeight="1" spans="1:33">
      <c r="A92" s="14">
        <v>86</v>
      </c>
      <c r="B92" s="15" t="s">
        <v>33</v>
      </c>
      <c r="C92" s="16" t="s">
        <v>486</v>
      </c>
      <c r="D92" s="16" t="s">
        <v>35</v>
      </c>
      <c r="E92" s="17">
        <f t="shared" si="6"/>
        <v>288.4705</v>
      </c>
      <c r="F92" s="17">
        <v>288.4705</v>
      </c>
      <c r="G92" s="17">
        <v>0</v>
      </c>
      <c r="H92" s="17">
        <v>0</v>
      </c>
      <c r="I92" s="17">
        <v>0</v>
      </c>
      <c r="J92" s="17">
        <f t="shared" si="7"/>
        <v>285.991438</v>
      </c>
      <c r="K92" s="17">
        <v>285.991438</v>
      </c>
      <c r="L92" s="17">
        <v>0</v>
      </c>
      <c r="M92" s="17">
        <v>0</v>
      </c>
      <c r="N92" s="17">
        <v>0</v>
      </c>
      <c r="O92" s="21">
        <f t="shared" si="8"/>
        <v>0.991406185381174</v>
      </c>
      <c r="P92" s="15" t="s">
        <v>487</v>
      </c>
      <c r="Q92" s="15" t="s">
        <v>488</v>
      </c>
      <c r="R92" s="15" t="s">
        <v>489</v>
      </c>
      <c r="S92" s="15" t="s">
        <v>490</v>
      </c>
      <c r="T92" s="15" t="s">
        <v>491</v>
      </c>
      <c r="U92" s="15" t="s">
        <v>492</v>
      </c>
      <c r="V92" s="15" t="s">
        <v>477</v>
      </c>
      <c r="W92" s="15" t="s">
        <v>131</v>
      </c>
      <c r="X92" s="15" t="s">
        <v>42</v>
      </c>
      <c r="Y92" s="15" t="s">
        <v>41</v>
      </c>
      <c r="Z92" s="15" t="s">
        <v>493</v>
      </c>
      <c r="AA92" s="15" t="s">
        <v>41</v>
      </c>
      <c r="AB92" s="15" t="s">
        <v>44</v>
      </c>
      <c r="AC92" s="15" t="s">
        <v>44</v>
      </c>
      <c r="AD92" s="15" t="s">
        <v>60</v>
      </c>
      <c r="AE92" s="15" t="s">
        <v>61</v>
      </c>
      <c r="AF92" s="15" t="s">
        <v>46</v>
      </c>
      <c r="AG92" s="15" t="s">
        <v>46</v>
      </c>
    </row>
    <row r="93" s="3" customFormat="1" ht="25" customHeight="1" spans="1:33">
      <c r="A93" s="14">
        <v>87</v>
      </c>
      <c r="B93" s="15" t="s">
        <v>33</v>
      </c>
      <c r="C93" s="18" t="s">
        <v>494</v>
      </c>
      <c r="D93" s="18" t="s">
        <v>320</v>
      </c>
      <c r="E93" s="17">
        <f t="shared" si="6"/>
        <v>13222.935011</v>
      </c>
      <c r="F93" s="17">
        <v>13222.935011</v>
      </c>
      <c r="G93" s="17">
        <v>0</v>
      </c>
      <c r="H93" s="17">
        <v>0</v>
      </c>
      <c r="I93" s="17">
        <v>0</v>
      </c>
      <c r="J93" s="17">
        <f t="shared" si="7"/>
        <v>13222.816511</v>
      </c>
      <c r="K93" s="17">
        <v>13222.816511</v>
      </c>
      <c r="L93" s="17">
        <v>0</v>
      </c>
      <c r="M93" s="17">
        <v>0</v>
      </c>
      <c r="N93" s="17">
        <v>0</v>
      </c>
      <c r="O93" s="22">
        <f t="shared" si="8"/>
        <v>0.999991038298237</v>
      </c>
      <c r="P93" s="25" t="s">
        <v>495</v>
      </c>
      <c r="Q93" s="25" t="s">
        <v>496</v>
      </c>
      <c r="R93" s="25" t="s">
        <v>497</v>
      </c>
      <c r="S93" s="25" t="s">
        <v>498</v>
      </c>
      <c r="T93" s="25" t="s">
        <v>499</v>
      </c>
      <c r="U93" s="25" t="s">
        <v>410</v>
      </c>
      <c r="V93" s="25" t="s">
        <v>500</v>
      </c>
      <c r="W93" s="25" t="s">
        <v>501</v>
      </c>
      <c r="X93" s="25" t="s">
        <v>502</v>
      </c>
      <c r="Y93" s="25" t="s">
        <v>503</v>
      </c>
      <c r="Z93" s="25" t="s">
        <v>504</v>
      </c>
      <c r="AA93" s="25" t="s">
        <v>505</v>
      </c>
      <c r="AB93" s="25" t="s">
        <v>44</v>
      </c>
      <c r="AC93" s="25" t="s">
        <v>44</v>
      </c>
      <c r="AD93" s="25" t="s">
        <v>506</v>
      </c>
      <c r="AE93" s="15" t="s">
        <v>85</v>
      </c>
      <c r="AF93" s="15" t="s">
        <v>46</v>
      </c>
      <c r="AG93" s="15" t="s">
        <v>46</v>
      </c>
    </row>
    <row r="94" s="3" customFormat="1" ht="25" customHeight="1" spans="1:33">
      <c r="A94" s="14">
        <v>88</v>
      </c>
      <c r="B94" s="15" t="s">
        <v>33</v>
      </c>
      <c r="C94" s="18" t="s">
        <v>507</v>
      </c>
      <c r="D94" s="18" t="s">
        <v>320</v>
      </c>
      <c r="E94" s="17">
        <f t="shared" si="6"/>
        <v>112</v>
      </c>
      <c r="F94" s="17">
        <v>112</v>
      </c>
      <c r="G94" s="17">
        <v>0</v>
      </c>
      <c r="H94" s="17">
        <v>0</v>
      </c>
      <c r="I94" s="17">
        <v>0</v>
      </c>
      <c r="J94" s="17">
        <f t="shared" si="7"/>
        <v>112</v>
      </c>
      <c r="K94" s="17">
        <v>112</v>
      </c>
      <c r="L94" s="17">
        <v>0</v>
      </c>
      <c r="M94" s="17">
        <v>0</v>
      </c>
      <c r="N94" s="17">
        <v>0</v>
      </c>
      <c r="O94" s="22">
        <f t="shared" si="8"/>
        <v>1</v>
      </c>
      <c r="P94" s="15" t="s">
        <v>508</v>
      </c>
      <c r="Q94" s="15" t="s">
        <v>508</v>
      </c>
      <c r="R94" s="15" t="s">
        <v>509</v>
      </c>
      <c r="S94" s="15" t="s">
        <v>509</v>
      </c>
      <c r="T94" s="15" t="s">
        <v>410</v>
      </c>
      <c r="U94" s="15" t="s">
        <v>410</v>
      </c>
      <c r="V94" s="15" t="s">
        <v>510</v>
      </c>
      <c r="W94" s="15" t="s">
        <v>510</v>
      </c>
      <c r="X94" s="15" t="s">
        <v>511</v>
      </c>
      <c r="Y94" s="15" t="s">
        <v>97</v>
      </c>
      <c r="Z94" s="15" t="s">
        <v>512</v>
      </c>
      <c r="AA94" s="15" t="s">
        <v>512</v>
      </c>
      <c r="AB94" s="15" t="s">
        <v>513</v>
      </c>
      <c r="AC94" s="15" t="s">
        <v>513</v>
      </c>
      <c r="AD94" s="15" t="s">
        <v>60</v>
      </c>
      <c r="AE94" s="15" t="s">
        <v>61</v>
      </c>
      <c r="AF94" s="15" t="s">
        <v>46</v>
      </c>
      <c r="AG94" s="15" t="s">
        <v>46</v>
      </c>
    </row>
    <row r="95" s="3" customFormat="1" ht="25" customHeight="1" spans="1:33">
      <c r="A95" s="14">
        <v>89</v>
      </c>
      <c r="B95" s="15" t="s">
        <v>33</v>
      </c>
      <c r="C95" s="18" t="s">
        <v>514</v>
      </c>
      <c r="D95" s="18" t="s">
        <v>320</v>
      </c>
      <c r="E95" s="17">
        <f t="shared" si="6"/>
        <v>110</v>
      </c>
      <c r="F95" s="17">
        <v>110</v>
      </c>
      <c r="G95" s="17">
        <v>0</v>
      </c>
      <c r="H95" s="17">
        <v>0</v>
      </c>
      <c r="I95" s="17">
        <v>0</v>
      </c>
      <c r="J95" s="17">
        <f t="shared" si="7"/>
        <v>110</v>
      </c>
      <c r="K95" s="17">
        <v>110</v>
      </c>
      <c r="L95" s="17">
        <v>0</v>
      </c>
      <c r="M95" s="17">
        <v>0</v>
      </c>
      <c r="N95" s="17">
        <v>0</v>
      </c>
      <c r="O95" s="22">
        <f t="shared" si="8"/>
        <v>1</v>
      </c>
      <c r="P95" s="15" t="s">
        <v>515</v>
      </c>
      <c r="Q95" s="15" t="s">
        <v>515</v>
      </c>
      <c r="R95" s="15" t="s">
        <v>516</v>
      </c>
      <c r="S95" s="15" t="s">
        <v>516</v>
      </c>
      <c r="T95" s="15" t="s">
        <v>410</v>
      </c>
      <c r="U95" s="15" t="s">
        <v>410</v>
      </c>
      <c r="V95" s="15" t="s">
        <v>510</v>
      </c>
      <c r="W95" s="15" t="s">
        <v>510</v>
      </c>
      <c r="X95" s="15" t="s">
        <v>511</v>
      </c>
      <c r="Y95" s="15" t="s">
        <v>97</v>
      </c>
      <c r="Z95" s="15" t="s">
        <v>517</v>
      </c>
      <c r="AA95" s="15" t="s">
        <v>517</v>
      </c>
      <c r="AB95" s="15" t="s">
        <v>518</v>
      </c>
      <c r="AC95" s="15" t="s">
        <v>513</v>
      </c>
      <c r="AD95" s="15" t="s">
        <v>60</v>
      </c>
      <c r="AE95" s="15" t="s">
        <v>61</v>
      </c>
      <c r="AF95" s="15" t="s">
        <v>46</v>
      </c>
      <c r="AG95" s="15" t="s">
        <v>46</v>
      </c>
    </row>
    <row r="96" s="3" customFormat="1" ht="25" customHeight="1" spans="1:33">
      <c r="A96" s="14">
        <v>90</v>
      </c>
      <c r="B96" s="15" t="s">
        <v>33</v>
      </c>
      <c r="C96" s="18" t="s">
        <v>519</v>
      </c>
      <c r="D96" s="18" t="s">
        <v>320</v>
      </c>
      <c r="E96" s="17">
        <f t="shared" si="6"/>
        <v>246.758364</v>
      </c>
      <c r="F96" s="17">
        <v>246.758364</v>
      </c>
      <c r="G96" s="17">
        <v>0</v>
      </c>
      <c r="H96" s="17">
        <v>0</v>
      </c>
      <c r="I96" s="17">
        <v>0</v>
      </c>
      <c r="J96" s="17">
        <f t="shared" si="7"/>
        <v>246.758364</v>
      </c>
      <c r="K96" s="17">
        <v>246.758364</v>
      </c>
      <c r="L96" s="17">
        <v>0</v>
      </c>
      <c r="M96" s="17">
        <v>0</v>
      </c>
      <c r="N96" s="17">
        <v>0</v>
      </c>
      <c r="O96" s="22">
        <f t="shared" si="8"/>
        <v>1</v>
      </c>
      <c r="P96" s="15" t="s">
        <v>520</v>
      </c>
      <c r="Q96" s="15" t="s">
        <v>520</v>
      </c>
      <c r="R96" s="15" t="s">
        <v>520</v>
      </c>
      <c r="S96" s="15" t="s">
        <v>426</v>
      </c>
      <c r="T96" s="15" t="s">
        <v>381</v>
      </c>
      <c r="U96" s="15" t="s">
        <v>410</v>
      </c>
      <c r="V96" s="15" t="s">
        <v>324</v>
      </c>
      <c r="W96" s="15" t="s">
        <v>41</v>
      </c>
      <c r="X96" s="15" t="s">
        <v>59</v>
      </c>
      <c r="Y96" s="15" t="s">
        <v>41</v>
      </c>
      <c r="Z96" s="15" t="s">
        <v>427</v>
      </c>
      <c r="AA96" s="15" t="s">
        <v>414</v>
      </c>
      <c r="AB96" s="15" t="s">
        <v>44</v>
      </c>
      <c r="AC96" s="15" t="s">
        <v>44</v>
      </c>
      <c r="AD96" s="15" t="s">
        <v>60</v>
      </c>
      <c r="AE96" s="15" t="s">
        <v>61</v>
      </c>
      <c r="AF96" s="15" t="s">
        <v>46</v>
      </c>
      <c r="AG96" s="15" t="s">
        <v>46</v>
      </c>
    </row>
    <row r="97" s="2" customFormat="1" ht="25" customHeight="1" spans="1:33">
      <c r="A97" s="14">
        <v>91</v>
      </c>
      <c r="B97" s="15" t="s">
        <v>33</v>
      </c>
      <c r="C97" s="16" t="s">
        <v>521</v>
      </c>
      <c r="D97" s="16" t="s">
        <v>35</v>
      </c>
      <c r="E97" s="17">
        <f t="shared" si="6"/>
        <v>772.780776</v>
      </c>
      <c r="F97" s="17">
        <v>772.780776</v>
      </c>
      <c r="G97" s="17">
        <v>0</v>
      </c>
      <c r="H97" s="17">
        <v>0</v>
      </c>
      <c r="I97" s="17">
        <v>0</v>
      </c>
      <c r="J97" s="17">
        <f t="shared" si="7"/>
        <v>772.779899</v>
      </c>
      <c r="K97" s="17">
        <v>772.779899</v>
      </c>
      <c r="L97" s="17">
        <v>0</v>
      </c>
      <c r="M97" s="17">
        <v>0</v>
      </c>
      <c r="N97" s="17">
        <v>0</v>
      </c>
      <c r="O97" s="21">
        <f t="shared" si="8"/>
        <v>0.999998865137401</v>
      </c>
      <c r="P97" s="15" t="s">
        <v>522</v>
      </c>
      <c r="Q97" s="15" t="s">
        <v>523</v>
      </c>
      <c r="R97" s="15" t="s">
        <v>524</v>
      </c>
      <c r="S97" s="15" t="s">
        <v>525</v>
      </c>
      <c r="T97" s="15" t="s">
        <v>526</v>
      </c>
      <c r="U97" s="15" t="s">
        <v>476</v>
      </c>
      <c r="V97" s="15" t="s">
        <v>477</v>
      </c>
      <c r="W97" s="15" t="s">
        <v>131</v>
      </c>
      <c r="X97" s="15" t="s">
        <v>42</v>
      </c>
      <c r="Y97" s="15" t="s">
        <v>41</v>
      </c>
      <c r="Z97" s="15" t="s">
        <v>522</v>
      </c>
      <c r="AA97" s="15" t="s">
        <v>41</v>
      </c>
      <c r="AB97" s="15" t="s">
        <v>44</v>
      </c>
      <c r="AC97" s="15" t="s">
        <v>44</v>
      </c>
      <c r="AD97" s="15" t="s">
        <v>60</v>
      </c>
      <c r="AE97" s="15" t="s">
        <v>61</v>
      </c>
      <c r="AF97" s="15" t="s">
        <v>46</v>
      </c>
      <c r="AG97" s="15" t="s">
        <v>46</v>
      </c>
    </row>
    <row r="98" s="2" customFormat="1" ht="25" customHeight="1" spans="1:33">
      <c r="A98" s="14">
        <v>92</v>
      </c>
      <c r="B98" s="15" t="s">
        <v>33</v>
      </c>
      <c r="C98" s="16" t="s">
        <v>527</v>
      </c>
      <c r="D98" s="16" t="s">
        <v>35</v>
      </c>
      <c r="E98" s="17">
        <f t="shared" si="6"/>
        <v>68.133</v>
      </c>
      <c r="F98" s="17">
        <v>68.133</v>
      </c>
      <c r="G98" s="17">
        <v>0</v>
      </c>
      <c r="H98" s="17">
        <v>0</v>
      </c>
      <c r="I98" s="17">
        <v>0</v>
      </c>
      <c r="J98" s="17">
        <f t="shared" si="7"/>
        <v>68.13221</v>
      </c>
      <c r="K98" s="17">
        <v>68.13221</v>
      </c>
      <c r="L98" s="17">
        <v>0</v>
      </c>
      <c r="M98" s="17">
        <v>0</v>
      </c>
      <c r="N98" s="17">
        <v>0</v>
      </c>
      <c r="O98" s="21">
        <f t="shared" si="8"/>
        <v>0.999988405031336</v>
      </c>
      <c r="P98" s="15" t="s">
        <v>528</v>
      </c>
      <c r="Q98" s="15" t="s">
        <v>97</v>
      </c>
      <c r="R98" s="15" t="s">
        <v>529</v>
      </c>
      <c r="S98" s="15" t="s">
        <v>530</v>
      </c>
      <c r="T98" s="15" t="s">
        <v>531</v>
      </c>
      <c r="U98" s="15" t="s">
        <v>476</v>
      </c>
      <c r="V98" s="15" t="s">
        <v>477</v>
      </c>
      <c r="W98" s="15" t="s">
        <v>131</v>
      </c>
      <c r="X98" s="15" t="s">
        <v>42</v>
      </c>
      <c r="Y98" s="15" t="s">
        <v>41</v>
      </c>
      <c r="Z98" s="15" t="s">
        <v>532</v>
      </c>
      <c r="AA98" s="15" t="s">
        <v>532</v>
      </c>
      <c r="AB98" s="15" t="s">
        <v>44</v>
      </c>
      <c r="AC98" s="15" t="s">
        <v>44</v>
      </c>
      <c r="AD98" s="15" t="s">
        <v>60</v>
      </c>
      <c r="AE98" s="15" t="s">
        <v>61</v>
      </c>
      <c r="AF98" s="15" t="s">
        <v>46</v>
      </c>
      <c r="AG98" s="15" t="s">
        <v>46</v>
      </c>
    </row>
    <row r="99" s="2" customFormat="1" ht="25" customHeight="1" spans="1:33">
      <c r="A99" s="14">
        <v>93</v>
      </c>
      <c r="B99" s="15" t="s">
        <v>33</v>
      </c>
      <c r="C99" s="16" t="s">
        <v>533</v>
      </c>
      <c r="D99" s="16" t="s">
        <v>35</v>
      </c>
      <c r="E99" s="17">
        <f t="shared" si="6"/>
        <v>859.545695</v>
      </c>
      <c r="F99" s="17">
        <v>859.545695</v>
      </c>
      <c r="G99" s="17">
        <v>0</v>
      </c>
      <c r="H99" s="17">
        <v>0</v>
      </c>
      <c r="I99" s="17">
        <v>0</v>
      </c>
      <c r="J99" s="17">
        <f t="shared" si="7"/>
        <v>842.219082</v>
      </c>
      <c r="K99" s="17">
        <v>842.219082</v>
      </c>
      <c r="L99" s="17">
        <v>0</v>
      </c>
      <c r="M99" s="17">
        <v>0</v>
      </c>
      <c r="N99" s="17">
        <v>0</v>
      </c>
      <c r="O99" s="21">
        <f t="shared" si="8"/>
        <v>0.979842126950563</v>
      </c>
      <c r="P99" s="15" t="s">
        <v>534</v>
      </c>
      <c r="Q99" s="15" t="s">
        <v>535</v>
      </c>
      <c r="R99" s="15" t="s">
        <v>536</v>
      </c>
      <c r="S99" s="15" t="s">
        <v>537</v>
      </c>
      <c r="T99" s="15" t="s">
        <v>538</v>
      </c>
      <c r="U99" s="15" t="s">
        <v>539</v>
      </c>
      <c r="V99" s="15" t="s">
        <v>477</v>
      </c>
      <c r="W99" s="15" t="s">
        <v>131</v>
      </c>
      <c r="X99" s="15" t="s">
        <v>42</v>
      </c>
      <c r="Y99" s="15" t="s">
        <v>41</v>
      </c>
      <c r="Z99" s="15" t="s">
        <v>534</v>
      </c>
      <c r="AA99" s="15" t="s">
        <v>41</v>
      </c>
      <c r="AB99" s="15" t="s">
        <v>44</v>
      </c>
      <c r="AC99" s="15" t="s">
        <v>44</v>
      </c>
      <c r="AD99" s="15" t="s">
        <v>60</v>
      </c>
      <c r="AE99" s="15" t="s">
        <v>61</v>
      </c>
      <c r="AF99" s="15" t="s">
        <v>46</v>
      </c>
      <c r="AG99" s="15" t="s">
        <v>46</v>
      </c>
    </row>
    <row r="100" s="2" customFormat="1" ht="25" customHeight="1" spans="1:33">
      <c r="A100" s="14">
        <v>94</v>
      </c>
      <c r="B100" s="15" t="s">
        <v>33</v>
      </c>
      <c r="C100" s="16" t="s">
        <v>540</v>
      </c>
      <c r="D100" s="16" t="s">
        <v>35</v>
      </c>
      <c r="E100" s="17">
        <f t="shared" si="6"/>
        <v>44</v>
      </c>
      <c r="F100" s="17">
        <v>44</v>
      </c>
      <c r="G100" s="17">
        <v>0</v>
      </c>
      <c r="H100" s="17">
        <v>0</v>
      </c>
      <c r="I100" s="17">
        <v>0</v>
      </c>
      <c r="J100" s="17">
        <f t="shared" si="7"/>
        <v>40.7</v>
      </c>
      <c r="K100" s="17">
        <v>40.7</v>
      </c>
      <c r="L100" s="17">
        <v>0</v>
      </c>
      <c r="M100" s="17">
        <v>0</v>
      </c>
      <c r="N100" s="17">
        <v>0</v>
      </c>
      <c r="O100" s="21">
        <f t="shared" si="8"/>
        <v>0.925</v>
      </c>
      <c r="P100" s="15" t="s">
        <v>541</v>
      </c>
      <c r="Q100" s="15" t="s">
        <v>542</v>
      </c>
      <c r="R100" s="15" t="s">
        <v>543</v>
      </c>
      <c r="S100" s="15" t="s">
        <v>544</v>
      </c>
      <c r="T100" s="15" t="s">
        <v>545</v>
      </c>
      <c r="U100" s="15" t="s">
        <v>476</v>
      </c>
      <c r="V100" s="15" t="s">
        <v>546</v>
      </c>
      <c r="W100" s="15" t="s">
        <v>131</v>
      </c>
      <c r="X100" s="15" t="s">
        <v>42</v>
      </c>
      <c r="Y100" s="15" t="s">
        <v>41</v>
      </c>
      <c r="Z100" s="15" t="s">
        <v>547</v>
      </c>
      <c r="AA100" s="15" t="s">
        <v>41</v>
      </c>
      <c r="AB100" s="15" t="s">
        <v>44</v>
      </c>
      <c r="AC100" s="15" t="s">
        <v>44</v>
      </c>
      <c r="AD100" s="15" t="s">
        <v>60</v>
      </c>
      <c r="AE100" s="15" t="s">
        <v>61</v>
      </c>
      <c r="AF100" s="15" t="s">
        <v>46</v>
      </c>
      <c r="AG100" s="15" t="s">
        <v>46</v>
      </c>
    </row>
    <row r="101" s="2" customFormat="1" ht="25" customHeight="1" spans="1:33">
      <c r="A101" s="14">
        <v>95</v>
      </c>
      <c r="B101" s="15" t="s">
        <v>33</v>
      </c>
      <c r="C101" s="16" t="s">
        <v>548</v>
      </c>
      <c r="D101" s="16" t="s">
        <v>35</v>
      </c>
      <c r="E101" s="17">
        <f t="shared" si="6"/>
        <v>5424.621197</v>
      </c>
      <c r="F101" s="17">
        <v>5424.621197</v>
      </c>
      <c r="G101" s="17">
        <v>0</v>
      </c>
      <c r="H101" s="17">
        <v>0</v>
      </c>
      <c r="I101" s="17">
        <v>0</v>
      </c>
      <c r="J101" s="17">
        <f t="shared" si="7"/>
        <v>5424.621197</v>
      </c>
      <c r="K101" s="17">
        <v>5424.621197</v>
      </c>
      <c r="L101" s="17">
        <v>0</v>
      </c>
      <c r="M101" s="17">
        <v>0</v>
      </c>
      <c r="N101" s="17">
        <v>0</v>
      </c>
      <c r="O101" s="21">
        <f t="shared" si="8"/>
        <v>1</v>
      </c>
      <c r="P101" s="15" t="s">
        <v>549</v>
      </c>
      <c r="Q101" s="15" t="s">
        <v>550</v>
      </c>
      <c r="R101" s="15" t="s">
        <v>551</v>
      </c>
      <c r="S101" s="15" t="s">
        <v>552</v>
      </c>
      <c r="T101" s="15" t="s">
        <v>551</v>
      </c>
      <c r="U101" s="15" t="s">
        <v>553</v>
      </c>
      <c r="V101" s="15" t="s">
        <v>546</v>
      </c>
      <c r="W101" s="15" t="s">
        <v>131</v>
      </c>
      <c r="X101" s="15" t="s">
        <v>42</v>
      </c>
      <c r="Y101" s="15" t="s">
        <v>41</v>
      </c>
      <c r="Z101" s="15" t="s">
        <v>554</v>
      </c>
      <c r="AA101" s="15" t="s">
        <v>41</v>
      </c>
      <c r="AB101" s="15" t="s">
        <v>44</v>
      </c>
      <c r="AC101" s="15" t="s">
        <v>44</v>
      </c>
      <c r="AD101" s="15" t="s">
        <v>60</v>
      </c>
      <c r="AE101" s="15" t="s">
        <v>61</v>
      </c>
      <c r="AF101" s="15" t="s">
        <v>46</v>
      </c>
      <c r="AG101" s="15" t="s">
        <v>46</v>
      </c>
    </row>
    <row r="102" s="2" customFormat="1" ht="25" customHeight="1" spans="1:33">
      <c r="A102" s="14">
        <v>96</v>
      </c>
      <c r="B102" s="15" t="s">
        <v>33</v>
      </c>
      <c r="C102" s="16" t="s">
        <v>142</v>
      </c>
      <c r="D102" s="16" t="s">
        <v>35</v>
      </c>
      <c r="E102" s="17">
        <f t="shared" si="6"/>
        <v>436.7598</v>
      </c>
      <c r="F102" s="17">
        <v>436.7598</v>
      </c>
      <c r="G102" s="17">
        <v>0</v>
      </c>
      <c r="H102" s="17">
        <v>0</v>
      </c>
      <c r="I102" s="17">
        <v>0</v>
      </c>
      <c r="J102" s="17">
        <f t="shared" si="7"/>
        <v>436.2348</v>
      </c>
      <c r="K102" s="17">
        <v>436.2348</v>
      </c>
      <c r="L102" s="17">
        <v>0</v>
      </c>
      <c r="M102" s="17">
        <v>0</v>
      </c>
      <c r="N102" s="17">
        <v>0</v>
      </c>
      <c r="O102" s="21">
        <f t="shared" si="8"/>
        <v>0.998797966296349</v>
      </c>
      <c r="P102" s="15" t="s">
        <v>549</v>
      </c>
      <c r="Q102" s="15" t="s">
        <v>550</v>
      </c>
      <c r="R102" s="15" t="s">
        <v>551</v>
      </c>
      <c r="S102" s="15" t="s">
        <v>552</v>
      </c>
      <c r="T102" s="15" t="s">
        <v>551</v>
      </c>
      <c r="U102" s="15" t="s">
        <v>553</v>
      </c>
      <c r="V102" s="15" t="s">
        <v>546</v>
      </c>
      <c r="W102" s="15" t="s">
        <v>131</v>
      </c>
      <c r="X102" s="15" t="s">
        <v>42</v>
      </c>
      <c r="Y102" s="15" t="s">
        <v>41</v>
      </c>
      <c r="Z102" s="15" t="s">
        <v>554</v>
      </c>
      <c r="AA102" s="15" t="s">
        <v>41</v>
      </c>
      <c r="AB102" s="15" t="s">
        <v>44</v>
      </c>
      <c r="AC102" s="15" t="s">
        <v>44</v>
      </c>
      <c r="AD102" s="15" t="s">
        <v>60</v>
      </c>
      <c r="AE102" s="15" t="s">
        <v>61</v>
      </c>
      <c r="AF102" s="15" t="s">
        <v>46</v>
      </c>
      <c r="AG102" s="15" t="s">
        <v>46</v>
      </c>
    </row>
    <row r="103" s="3" customFormat="1" ht="25" customHeight="1" spans="1:33">
      <c r="A103" s="14">
        <v>97</v>
      </c>
      <c r="B103" s="15" t="s">
        <v>33</v>
      </c>
      <c r="C103" s="18" t="s">
        <v>555</v>
      </c>
      <c r="D103" s="18" t="s">
        <v>320</v>
      </c>
      <c r="E103" s="17">
        <f t="shared" si="6"/>
        <v>744.495888</v>
      </c>
      <c r="F103" s="17">
        <v>0</v>
      </c>
      <c r="G103" s="17">
        <v>0</v>
      </c>
      <c r="H103" s="17">
        <v>0</v>
      </c>
      <c r="I103" s="17">
        <v>744.495888</v>
      </c>
      <c r="J103" s="17">
        <f t="shared" si="7"/>
        <v>744.495888</v>
      </c>
      <c r="K103" s="17">
        <v>0</v>
      </c>
      <c r="L103" s="17">
        <v>0</v>
      </c>
      <c r="M103" s="17">
        <v>0</v>
      </c>
      <c r="N103" s="17">
        <v>744.495888</v>
      </c>
      <c r="O103" s="22">
        <f t="shared" si="8"/>
        <v>1</v>
      </c>
      <c r="P103" s="15" t="s">
        <v>556</v>
      </c>
      <c r="Q103" s="15" t="s">
        <v>557</v>
      </c>
      <c r="R103" s="15" t="s">
        <v>557</v>
      </c>
      <c r="S103" s="15" t="s">
        <v>557</v>
      </c>
      <c r="T103" s="15" t="s">
        <v>558</v>
      </c>
      <c r="U103" s="15" t="s">
        <v>558</v>
      </c>
      <c r="V103" s="15" t="s">
        <v>559</v>
      </c>
      <c r="W103" s="15" t="s">
        <v>560</v>
      </c>
      <c r="X103" s="15" t="s">
        <v>561</v>
      </c>
      <c r="Y103" s="15" t="s">
        <v>41</v>
      </c>
      <c r="Z103" s="15" t="s">
        <v>562</v>
      </c>
      <c r="AA103" s="15" t="s">
        <v>562</v>
      </c>
      <c r="AB103" s="15" t="s">
        <v>44</v>
      </c>
      <c r="AC103" s="15" t="s">
        <v>44</v>
      </c>
      <c r="AD103" s="15" t="s">
        <v>60</v>
      </c>
      <c r="AE103" s="15" t="s">
        <v>61</v>
      </c>
      <c r="AF103" s="15" t="s">
        <v>46</v>
      </c>
      <c r="AG103" s="15"/>
    </row>
    <row r="104" s="3" customFormat="1" ht="25" customHeight="1" spans="1:33">
      <c r="A104" s="14">
        <v>98</v>
      </c>
      <c r="B104" s="15" t="s">
        <v>33</v>
      </c>
      <c r="C104" s="18" t="s">
        <v>563</v>
      </c>
      <c r="D104" s="18" t="s">
        <v>320</v>
      </c>
      <c r="E104" s="17">
        <f t="shared" si="6"/>
        <v>380</v>
      </c>
      <c r="F104" s="17">
        <v>0</v>
      </c>
      <c r="G104" s="17">
        <v>380</v>
      </c>
      <c r="H104" s="17">
        <v>0</v>
      </c>
      <c r="I104" s="17">
        <v>0</v>
      </c>
      <c r="J104" s="17">
        <f t="shared" si="7"/>
        <v>343.323363</v>
      </c>
      <c r="K104" s="17">
        <v>0</v>
      </c>
      <c r="L104" s="17">
        <v>343.323363</v>
      </c>
      <c r="M104" s="17">
        <v>0</v>
      </c>
      <c r="N104" s="17">
        <v>0</v>
      </c>
      <c r="O104" s="22">
        <f t="shared" si="8"/>
        <v>0.903482534210526</v>
      </c>
      <c r="P104" s="15" t="s">
        <v>564</v>
      </c>
      <c r="Q104" s="15" t="s">
        <v>565</v>
      </c>
      <c r="R104" s="15" t="s">
        <v>566</v>
      </c>
      <c r="S104" s="15" t="s">
        <v>566</v>
      </c>
      <c r="T104" s="15" t="s">
        <v>558</v>
      </c>
      <c r="U104" s="15" t="s">
        <v>558</v>
      </c>
      <c r="V104" s="15" t="s">
        <v>559</v>
      </c>
      <c r="W104" s="15" t="s">
        <v>560</v>
      </c>
      <c r="X104" s="15" t="s">
        <v>561</v>
      </c>
      <c r="Y104" s="15" t="s">
        <v>41</v>
      </c>
      <c r="Z104" s="15" t="s">
        <v>562</v>
      </c>
      <c r="AA104" s="15" t="s">
        <v>562</v>
      </c>
      <c r="AB104" s="15" t="s">
        <v>44</v>
      </c>
      <c r="AC104" s="15" t="s">
        <v>44</v>
      </c>
      <c r="AD104" s="15" t="s">
        <v>60</v>
      </c>
      <c r="AE104" s="15" t="s">
        <v>61</v>
      </c>
      <c r="AF104" s="15" t="s">
        <v>46</v>
      </c>
      <c r="AG104" s="15" t="s">
        <v>46</v>
      </c>
    </row>
    <row r="105" s="3" customFormat="1" ht="25" customHeight="1" spans="1:33">
      <c r="A105" s="14">
        <v>99</v>
      </c>
      <c r="B105" s="15" t="s">
        <v>33</v>
      </c>
      <c r="C105" s="18" t="s">
        <v>567</v>
      </c>
      <c r="D105" s="18" t="s">
        <v>320</v>
      </c>
      <c r="E105" s="17">
        <f t="shared" si="6"/>
        <v>22.5</v>
      </c>
      <c r="F105" s="17">
        <v>0</v>
      </c>
      <c r="G105" s="17">
        <v>22.5</v>
      </c>
      <c r="H105" s="17">
        <v>0</v>
      </c>
      <c r="I105" s="17">
        <v>0</v>
      </c>
      <c r="J105" s="17">
        <f t="shared" si="7"/>
        <v>22.15486</v>
      </c>
      <c r="K105" s="17">
        <v>0</v>
      </c>
      <c r="L105" s="17">
        <v>22.15486</v>
      </c>
      <c r="M105" s="17">
        <v>0</v>
      </c>
      <c r="N105" s="17">
        <v>0</v>
      </c>
      <c r="O105" s="22">
        <f t="shared" si="8"/>
        <v>0.984660444444444</v>
      </c>
      <c r="P105" s="15" t="s">
        <v>568</v>
      </c>
      <c r="Q105" s="15" t="s">
        <v>569</v>
      </c>
      <c r="R105" s="15" t="s">
        <v>570</v>
      </c>
      <c r="S105" s="15" t="s">
        <v>570</v>
      </c>
      <c r="T105" s="15" t="s">
        <v>558</v>
      </c>
      <c r="U105" s="15" t="s">
        <v>558</v>
      </c>
      <c r="V105" s="15" t="s">
        <v>559</v>
      </c>
      <c r="W105" s="15" t="s">
        <v>560</v>
      </c>
      <c r="X105" s="15" t="s">
        <v>561</v>
      </c>
      <c r="Y105" s="15" t="s">
        <v>41</v>
      </c>
      <c r="Z105" s="15" t="s">
        <v>562</v>
      </c>
      <c r="AA105" s="15" t="s">
        <v>562</v>
      </c>
      <c r="AB105" s="15" t="s">
        <v>44</v>
      </c>
      <c r="AC105" s="15" t="s">
        <v>44</v>
      </c>
      <c r="AD105" s="15" t="s">
        <v>60</v>
      </c>
      <c r="AE105" s="15" t="s">
        <v>61</v>
      </c>
      <c r="AF105" s="15" t="s">
        <v>46</v>
      </c>
      <c r="AG105" s="15" t="s">
        <v>46</v>
      </c>
    </row>
    <row r="106" s="3" customFormat="1" ht="25" customHeight="1" spans="1:33">
      <c r="A106" s="14">
        <v>100</v>
      </c>
      <c r="B106" s="15" t="s">
        <v>33</v>
      </c>
      <c r="C106" s="18" t="s">
        <v>571</v>
      </c>
      <c r="D106" s="18" t="s">
        <v>320</v>
      </c>
      <c r="E106" s="17">
        <f t="shared" si="6"/>
        <v>258</v>
      </c>
      <c r="F106" s="17">
        <v>0</v>
      </c>
      <c r="G106" s="17">
        <v>258</v>
      </c>
      <c r="H106" s="17">
        <v>0</v>
      </c>
      <c r="I106" s="17">
        <v>0</v>
      </c>
      <c r="J106" s="17">
        <f t="shared" si="7"/>
        <v>256.286502</v>
      </c>
      <c r="K106" s="17">
        <v>0</v>
      </c>
      <c r="L106" s="17">
        <v>256.286502</v>
      </c>
      <c r="M106" s="17">
        <v>0</v>
      </c>
      <c r="N106" s="17">
        <v>0</v>
      </c>
      <c r="O106" s="22">
        <f t="shared" si="8"/>
        <v>0.993358534883721</v>
      </c>
      <c r="P106" s="15" t="s">
        <v>572</v>
      </c>
      <c r="Q106" s="15" t="s">
        <v>572</v>
      </c>
      <c r="R106" s="15" t="s">
        <v>573</v>
      </c>
      <c r="S106" s="15" t="s">
        <v>573</v>
      </c>
      <c r="T106" s="15" t="s">
        <v>574</v>
      </c>
      <c r="U106" s="15" t="s">
        <v>574</v>
      </c>
      <c r="V106" s="15" t="s">
        <v>559</v>
      </c>
      <c r="W106" s="15" t="s">
        <v>575</v>
      </c>
      <c r="X106" s="15" t="s">
        <v>561</v>
      </c>
      <c r="Y106" s="15" t="s">
        <v>41</v>
      </c>
      <c r="Z106" s="15" t="s">
        <v>576</v>
      </c>
      <c r="AA106" s="15" t="s">
        <v>576</v>
      </c>
      <c r="AB106" s="15" t="s">
        <v>44</v>
      </c>
      <c r="AC106" s="15" t="s">
        <v>44</v>
      </c>
      <c r="AD106" s="15" t="s">
        <v>60</v>
      </c>
      <c r="AE106" s="15" t="s">
        <v>61</v>
      </c>
      <c r="AF106" s="15" t="s">
        <v>46</v>
      </c>
      <c r="AG106" s="15" t="s">
        <v>46</v>
      </c>
    </row>
    <row r="107" s="3" customFormat="1" ht="25" customHeight="1" spans="1:33">
      <c r="A107" s="14">
        <v>101</v>
      </c>
      <c r="B107" s="15" t="s">
        <v>33</v>
      </c>
      <c r="C107" s="18" t="s">
        <v>577</v>
      </c>
      <c r="D107" s="18" t="s">
        <v>320</v>
      </c>
      <c r="E107" s="17">
        <f t="shared" si="6"/>
        <v>39596</v>
      </c>
      <c r="F107" s="17">
        <v>0</v>
      </c>
      <c r="G107" s="17">
        <v>39596</v>
      </c>
      <c r="H107" s="17">
        <v>0</v>
      </c>
      <c r="I107" s="17">
        <v>0</v>
      </c>
      <c r="J107" s="17">
        <f t="shared" si="7"/>
        <v>34908.743748</v>
      </c>
      <c r="K107" s="17">
        <v>0</v>
      </c>
      <c r="L107" s="17">
        <v>34908.743748</v>
      </c>
      <c r="M107" s="17">
        <v>0</v>
      </c>
      <c r="N107" s="17">
        <v>0</v>
      </c>
      <c r="O107" s="22">
        <f t="shared" si="8"/>
        <v>0.881622985857157</v>
      </c>
      <c r="P107" s="15" t="s">
        <v>578</v>
      </c>
      <c r="Q107" s="15" t="s">
        <v>579</v>
      </c>
      <c r="R107" s="15" t="s">
        <v>580</v>
      </c>
      <c r="S107" s="15" t="s">
        <v>580</v>
      </c>
      <c r="T107" s="15" t="s">
        <v>574</v>
      </c>
      <c r="U107" s="15" t="s">
        <v>581</v>
      </c>
      <c r="V107" s="15" t="s">
        <v>582</v>
      </c>
      <c r="W107" s="15" t="s">
        <v>575</v>
      </c>
      <c r="X107" s="15" t="s">
        <v>561</v>
      </c>
      <c r="Y107" s="15" t="s">
        <v>41</v>
      </c>
      <c r="Z107" s="15" t="s">
        <v>583</v>
      </c>
      <c r="AA107" s="15" t="s">
        <v>583</v>
      </c>
      <c r="AB107" s="15" t="s">
        <v>44</v>
      </c>
      <c r="AC107" s="15" t="s">
        <v>44</v>
      </c>
      <c r="AD107" s="15" t="s">
        <v>60</v>
      </c>
      <c r="AE107" s="15" t="s">
        <v>61</v>
      </c>
      <c r="AF107" s="15" t="s">
        <v>46</v>
      </c>
      <c r="AG107" s="15" t="s">
        <v>46</v>
      </c>
    </row>
    <row r="108" s="3" customFormat="1" ht="25" customHeight="1" spans="1:33">
      <c r="A108" s="14">
        <v>102</v>
      </c>
      <c r="B108" s="15" t="s">
        <v>33</v>
      </c>
      <c r="C108" s="18" t="s">
        <v>584</v>
      </c>
      <c r="D108" s="18" t="s">
        <v>320</v>
      </c>
      <c r="E108" s="17">
        <f t="shared" si="6"/>
        <v>34700</v>
      </c>
      <c r="F108" s="17">
        <v>0</v>
      </c>
      <c r="G108" s="17">
        <v>34700</v>
      </c>
      <c r="H108" s="17">
        <v>0</v>
      </c>
      <c r="I108" s="17">
        <v>0</v>
      </c>
      <c r="J108" s="17">
        <f t="shared" si="7"/>
        <v>33698.161365</v>
      </c>
      <c r="K108" s="17">
        <v>0</v>
      </c>
      <c r="L108" s="17">
        <v>33698.161365</v>
      </c>
      <c r="M108" s="17">
        <v>0</v>
      </c>
      <c r="N108" s="17">
        <v>0</v>
      </c>
      <c r="O108" s="22">
        <f t="shared" si="8"/>
        <v>0.971128569596542</v>
      </c>
      <c r="P108" s="15" t="s">
        <v>585</v>
      </c>
      <c r="Q108" s="15" t="s">
        <v>586</v>
      </c>
      <c r="R108" s="15" t="s">
        <v>587</v>
      </c>
      <c r="S108" s="15" t="s">
        <v>587</v>
      </c>
      <c r="T108" s="15" t="s">
        <v>588</v>
      </c>
      <c r="U108" s="15" t="s">
        <v>581</v>
      </c>
      <c r="V108" s="15" t="s">
        <v>582</v>
      </c>
      <c r="W108" s="15" t="s">
        <v>589</v>
      </c>
      <c r="X108" s="15" t="s">
        <v>561</v>
      </c>
      <c r="Y108" s="15" t="s">
        <v>41</v>
      </c>
      <c r="Z108" s="15" t="s">
        <v>576</v>
      </c>
      <c r="AA108" s="15" t="s">
        <v>576</v>
      </c>
      <c r="AB108" s="15" t="s">
        <v>44</v>
      </c>
      <c r="AC108" s="15" t="s">
        <v>44</v>
      </c>
      <c r="AD108" s="15" t="s">
        <v>60</v>
      </c>
      <c r="AE108" s="15" t="s">
        <v>61</v>
      </c>
      <c r="AF108" s="15" t="s">
        <v>46</v>
      </c>
      <c r="AG108" s="15" t="s">
        <v>46</v>
      </c>
    </row>
    <row r="109" s="3" customFormat="1" ht="25" customHeight="1" spans="1:33">
      <c r="A109" s="14">
        <v>103</v>
      </c>
      <c r="B109" s="15" t="s">
        <v>33</v>
      </c>
      <c r="C109" s="18" t="s">
        <v>590</v>
      </c>
      <c r="D109" s="18" t="s">
        <v>320</v>
      </c>
      <c r="E109" s="17">
        <f t="shared" si="6"/>
        <v>200</v>
      </c>
      <c r="F109" s="17">
        <v>0</v>
      </c>
      <c r="G109" s="17">
        <v>200</v>
      </c>
      <c r="H109" s="17">
        <v>0</v>
      </c>
      <c r="I109" s="17">
        <v>0</v>
      </c>
      <c r="J109" s="17">
        <f t="shared" si="7"/>
        <v>200</v>
      </c>
      <c r="K109" s="17">
        <v>0</v>
      </c>
      <c r="L109" s="17">
        <v>200</v>
      </c>
      <c r="M109" s="17">
        <v>0</v>
      </c>
      <c r="N109" s="17">
        <v>0</v>
      </c>
      <c r="O109" s="22">
        <f t="shared" si="8"/>
        <v>1</v>
      </c>
      <c r="P109" s="15" t="s">
        <v>591</v>
      </c>
      <c r="Q109" s="15" t="s">
        <v>591</v>
      </c>
      <c r="R109" s="15" t="s">
        <v>591</v>
      </c>
      <c r="S109" s="15" t="s">
        <v>426</v>
      </c>
      <c r="T109" s="15" t="s">
        <v>381</v>
      </c>
      <c r="U109" s="15" t="s">
        <v>410</v>
      </c>
      <c r="V109" s="15" t="s">
        <v>324</v>
      </c>
      <c r="W109" s="15" t="s">
        <v>41</v>
      </c>
      <c r="X109" s="15" t="s">
        <v>59</v>
      </c>
      <c r="Y109" s="15" t="s">
        <v>41</v>
      </c>
      <c r="Z109" s="15" t="s">
        <v>427</v>
      </c>
      <c r="AA109" s="15" t="s">
        <v>414</v>
      </c>
      <c r="AB109" s="15" t="s">
        <v>44</v>
      </c>
      <c r="AC109" s="15" t="s">
        <v>44</v>
      </c>
      <c r="AD109" s="15" t="s">
        <v>60</v>
      </c>
      <c r="AE109" s="15" t="s">
        <v>61</v>
      </c>
      <c r="AF109" s="15" t="s">
        <v>46</v>
      </c>
      <c r="AG109" s="15" t="s">
        <v>46</v>
      </c>
    </row>
    <row r="110" s="3" customFormat="1" ht="25" customHeight="1" spans="1:33">
      <c r="A110" s="14">
        <v>104</v>
      </c>
      <c r="B110" s="15" t="s">
        <v>33</v>
      </c>
      <c r="C110" s="18" t="s">
        <v>592</v>
      </c>
      <c r="D110" s="18" t="s">
        <v>320</v>
      </c>
      <c r="E110" s="17">
        <f t="shared" si="6"/>
        <v>200</v>
      </c>
      <c r="F110" s="17">
        <v>0</v>
      </c>
      <c r="G110" s="17">
        <v>200</v>
      </c>
      <c r="H110" s="17">
        <v>0</v>
      </c>
      <c r="I110" s="17">
        <v>0</v>
      </c>
      <c r="J110" s="17">
        <f t="shared" si="7"/>
        <v>200</v>
      </c>
      <c r="K110" s="17">
        <v>0</v>
      </c>
      <c r="L110" s="17">
        <v>200</v>
      </c>
      <c r="M110" s="17">
        <v>0</v>
      </c>
      <c r="N110" s="17">
        <v>0</v>
      </c>
      <c r="O110" s="22">
        <f t="shared" si="8"/>
        <v>1</v>
      </c>
      <c r="P110" s="15" t="s">
        <v>425</v>
      </c>
      <c r="Q110" s="15" t="s">
        <v>425</v>
      </c>
      <c r="R110" s="15" t="s">
        <v>425</v>
      </c>
      <c r="S110" s="15" t="s">
        <v>426</v>
      </c>
      <c r="T110" s="15" t="s">
        <v>381</v>
      </c>
      <c r="U110" s="15" t="s">
        <v>410</v>
      </c>
      <c r="V110" s="15" t="s">
        <v>324</v>
      </c>
      <c r="W110" s="15" t="s">
        <v>41</v>
      </c>
      <c r="X110" s="15" t="s">
        <v>59</v>
      </c>
      <c r="Y110" s="15" t="s">
        <v>41</v>
      </c>
      <c r="Z110" s="15" t="s">
        <v>427</v>
      </c>
      <c r="AA110" s="15" t="s">
        <v>414</v>
      </c>
      <c r="AB110" s="15" t="s">
        <v>44</v>
      </c>
      <c r="AC110" s="15" t="s">
        <v>44</v>
      </c>
      <c r="AD110" s="15" t="s">
        <v>60</v>
      </c>
      <c r="AE110" s="15" t="s">
        <v>61</v>
      </c>
      <c r="AF110" s="15" t="s">
        <v>46</v>
      </c>
      <c r="AG110" s="15" t="s">
        <v>46</v>
      </c>
    </row>
    <row r="111" s="3" customFormat="1" ht="25" customHeight="1" spans="1:33">
      <c r="A111" s="14">
        <v>105</v>
      </c>
      <c r="B111" s="15" t="s">
        <v>33</v>
      </c>
      <c r="C111" s="18" t="s">
        <v>593</v>
      </c>
      <c r="D111" s="18" t="s">
        <v>320</v>
      </c>
      <c r="E111" s="17">
        <f t="shared" si="6"/>
        <v>300</v>
      </c>
      <c r="F111" s="17">
        <v>0</v>
      </c>
      <c r="G111" s="17">
        <v>300</v>
      </c>
      <c r="H111" s="17">
        <v>0</v>
      </c>
      <c r="I111" s="17">
        <v>0</v>
      </c>
      <c r="J111" s="17">
        <f t="shared" si="7"/>
        <v>300</v>
      </c>
      <c r="K111" s="17">
        <v>0</v>
      </c>
      <c r="L111" s="17">
        <v>300</v>
      </c>
      <c r="M111" s="17">
        <v>0</v>
      </c>
      <c r="N111" s="17">
        <v>0</v>
      </c>
      <c r="O111" s="22">
        <f t="shared" si="8"/>
        <v>1</v>
      </c>
      <c r="P111" s="15" t="s">
        <v>406</v>
      </c>
      <c r="Q111" s="15" t="s">
        <v>406</v>
      </c>
      <c r="R111" s="15" t="s">
        <v>407</v>
      </c>
      <c r="S111" s="15" t="s">
        <v>408</v>
      </c>
      <c r="T111" s="15" t="s">
        <v>409</v>
      </c>
      <c r="U111" s="15" t="s">
        <v>410</v>
      </c>
      <c r="V111" s="15" t="s">
        <v>411</v>
      </c>
      <c r="W111" s="15" t="s">
        <v>412</v>
      </c>
      <c r="X111" s="15" t="s">
        <v>59</v>
      </c>
      <c r="Y111" s="15" t="s">
        <v>41</v>
      </c>
      <c r="Z111" s="15" t="s">
        <v>413</v>
      </c>
      <c r="AA111" s="15" t="s">
        <v>414</v>
      </c>
      <c r="AB111" s="15" t="s">
        <v>44</v>
      </c>
      <c r="AC111" s="15" t="s">
        <v>44</v>
      </c>
      <c r="AD111" s="15" t="s">
        <v>415</v>
      </c>
      <c r="AE111" s="15" t="s">
        <v>61</v>
      </c>
      <c r="AF111" s="15" t="s">
        <v>416</v>
      </c>
      <c r="AG111" s="15"/>
    </row>
    <row r="112" s="3" customFormat="1" ht="25" customHeight="1" spans="1:33">
      <c r="A112" s="14">
        <v>106</v>
      </c>
      <c r="B112" s="15" t="s">
        <v>33</v>
      </c>
      <c r="C112" s="18" t="s">
        <v>494</v>
      </c>
      <c r="D112" s="18" t="s">
        <v>320</v>
      </c>
      <c r="E112" s="17">
        <f t="shared" si="6"/>
        <v>16777.064989</v>
      </c>
      <c r="F112" s="17">
        <v>0</v>
      </c>
      <c r="G112" s="17">
        <v>16777.064989</v>
      </c>
      <c r="H112" s="17">
        <v>0</v>
      </c>
      <c r="I112" s="17">
        <v>0</v>
      </c>
      <c r="J112" s="17">
        <f t="shared" si="7"/>
        <v>16777.064989</v>
      </c>
      <c r="K112" s="17">
        <v>0</v>
      </c>
      <c r="L112" s="17">
        <v>16777.064989</v>
      </c>
      <c r="M112" s="17">
        <v>0</v>
      </c>
      <c r="N112" s="17">
        <v>0</v>
      </c>
      <c r="O112" s="22">
        <f t="shared" si="8"/>
        <v>1</v>
      </c>
      <c r="P112" s="15" t="s">
        <v>594</v>
      </c>
      <c r="Q112" s="15" t="s">
        <v>594</v>
      </c>
      <c r="R112" s="15" t="s">
        <v>595</v>
      </c>
      <c r="S112" s="15" t="s">
        <v>595</v>
      </c>
      <c r="T112" s="15" t="s">
        <v>459</v>
      </c>
      <c r="U112" s="15" t="s">
        <v>459</v>
      </c>
      <c r="V112" s="15" t="s">
        <v>510</v>
      </c>
      <c r="W112" s="15" t="s">
        <v>510</v>
      </c>
      <c r="X112" s="15" t="s">
        <v>44</v>
      </c>
      <c r="Y112" s="15" t="s">
        <v>44</v>
      </c>
      <c r="Z112" s="15" t="s">
        <v>596</v>
      </c>
      <c r="AA112" s="15" t="s">
        <v>596</v>
      </c>
      <c r="AB112" s="15" t="s">
        <v>597</v>
      </c>
      <c r="AC112" s="15" t="s">
        <v>597</v>
      </c>
      <c r="AD112" s="15" t="s">
        <v>598</v>
      </c>
      <c r="AE112" s="15" t="s">
        <v>61</v>
      </c>
      <c r="AF112" s="15" t="s">
        <v>46</v>
      </c>
      <c r="AG112" s="15" t="s">
        <v>46</v>
      </c>
    </row>
    <row r="113" s="3" customFormat="1" ht="25" customHeight="1" spans="1:33">
      <c r="A113" s="14">
        <v>107</v>
      </c>
      <c r="B113" s="15" t="s">
        <v>33</v>
      </c>
      <c r="C113" s="18" t="s">
        <v>494</v>
      </c>
      <c r="D113" s="18" t="s">
        <v>320</v>
      </c>
      <c r="E113" s="17">
        <f t="shared" si="6"/>
        <v>392.5</v>
      </c>
      <c r="F113" s="17">
        <v>0</v>
      </c>
      <c r="G113" s="17">
        <v>392.5</v>
      </c>
      <c r="H113" s="17">
        <v>0</v>
      </c>
      <c r="I113" s="17">
        <v>0</v>
      </c>
      <c r="J113" s="17">
        <f t="shared" si="7"/>
        <v>392.438258</v>
      </c>
      <c r="K113" s="17">
        <v>0</v>
      </c>
      <c r="L113" s="17">
        <v>392.438258</v>
      </c>
      <c r="M113" s="17">
        <v>0</v>
      </c>
      <c r="N113" s="17">
        <v>0</v>
      </c>
      <c r="O113" s="22">
        <f t="shared" si="8"/>
        <v>0.999842695541401</v>
      </c>
      <c r="P113" s="15" t="s">
        <v>594</v>
      </c>
      <c r="Q113" s="15" t="s">
        <v>594</v>
      </c>
      <c r="R113" s="15" t="s">
        <v>595</v>
      </c>
      <c r="S113" s="15" t="s">
        <v>595</v>
      </c>
      <c r="T113" s="15" t="s">
        <v>459</v>
      </c>
      <c r="U113" s="15" t="s">
        <v>459</v>
      </c>
      <c r="V113" s="15" t="s">
        <v>510</v>
      </c>
      <c r="W113" s="15" t="s">
        <v>510</v>
      </c>
      <c r="X113" s="15" t="s">
        <v>44</v>
      </c>
      <c r="Y113" s="15" t="s">
        <v>44</v>
      </c>
      <c r="Z113" s="15" t="s">
        <v>596</v>
      </c>
      <c r="AA113" s="15" t="s">
        <v>596</v>
      </c>
      <c r="AB113" s="15" t="s">
        <v>597</v>
      </c>
      <c r="AC113" s="15" t="s">
        <v>597</v>
      </c>
      <c r="AD113" s="15" t="s">
        <v>598</v>
      </c>
      <c r="AE113" s="15" t="s">
        <v>61</v>
      </c>
      <c r="AF113" s="15" t="s">
        <v>46</v>
      </c>
      <c r="AG113" s="15" t="s">
        <v>46</v>
      </c>
    </row>
    <row r="114" s="3" customFormat="1" ht="25" customHeight="1" spans="1:33">
      <c r="A114" s="14">
        <v>108</v>
      </c>
      <c r="B114" s="15" t="s">
        <v>33</v>
      </c>
      <c r="C114" s="18" t="s">
        <v>599</v>
      </c>
      <c r="D114" s="18" t="s">
        <v>320</v>
      </c>
      <c r="E114" s="17">
        <f t="shared" si="6"/>
        <v>94</v>
      </c>
      <c r="F114" s="17">
        <v>0</v>
      </c>
      <c r="G114" s="17">
        <v>94</v>
      </c>
      <c r="H114" s="17">
        <v>0</v>
      </c>
      <c r="I114" s="17">
        <v>0</v>
      </c>
      <c r="J114" s="17">
        <f t="shared" si="7"/>
        <v>93.862749</v>
      </c>
      <c r="K114" s="17">
        <v>0</v>
      </c>
      <c r="L114" s="17">
        <v>93.862749</v>
      </c>
      <c r="M114" s="17">
        <v>0</v>
      </c>
      <c r="N114" s="17">
        <v>0</v>
      </c>
      <c r="O114" s="22">
        <f t="shared" si="8"/>
        <v>0.998539882978723</v>
      </c>
      <c r="P114" s="15" t="s">
        <v>600</v>
      </c>
      <c r="Q114" s="15" t="s">
        <v>601</v>
      </c>
      <c r="R114" s="18" t="s">
        <v>602</v>
      </c>
      <c r="S114" s="18" t="s">
        <v>602</v>
      </c>
      <c r="T114" s="15" t="s">
        <v>603</v>
      </c>
      <c r="U114" s="15" t="s">
        <v>603</v>
      </c>
      <c r="V114" s="15" t="s">
        <v>604</v>
      </c>
      <c r="W114" s="15" t="s">
        <v>604</v>
      </c>
      <c r="X114" s="15" t="s">
        <v>59</v>
      </c>
      <c r="Y114" s="15" t="s">
        <v>41</v>
      </c>
      <c r="Z114" s="18" t="s">
        <v>605</v>
      </c>
      <c r="AA114" s="18" t="s">
        <v>605</v>
      </c>
      <c r="AB114" s="15" t="s">
        <v>44</v>
      </c>
      <c r="AC114" s="15" t="s">
        <v>44</v>
      </c>
      <c r="AD114" s="15" t="s">
        <v>60</v>
      </c>
      <c r="AE114" s="15" t="s">
        <v>61</v>
      </c>
      <c r="AF114" s="15" t="s">
        <v>46</v>
      </c>
      <c r="AG114" s="15" t="s">
        <v>46</v>
      </c>
    </row>
    <row r="115" s="3" customFormat="1" ht="25" customHeight="1" spans="1:33">
      <c r="A115" s="14">
        <v>109</v>
      </c>
      <c r="B115" s="15" t="s">
        <v>33</v>
      </c>
      <c r="C115" s="18" t="s">
        <v>606</v>
      </c>
      <c r="D115" s="18" t="s">
        <v>320</v>
      </c>
      <c r="E115" s="17">
        <f t="shared" si="6"/>
        <v>268</v>
      </c>
      <c r="F115" s="17">
        <v>0</v>
      </c>
      <c r="G115" s="17">
        <v>268</v>
      </c>
      <c r="H115" s="17">
        <v>0</v>
      </c>
      <c r="I115" s="17">
        <v>0</v>
      </c>
      <c r="J115" s="17">
        <f t="shared" si="7"/>
        <v>268</v>
      </c>
      <c r="K115" s="17">
        <v>0</v>
      </c>
      <c r="L115" s="17">
        <v>268</v>
      </c>
      <c r="M115" s="17">
        <v>0</v>
      </c>
      <c r="N115" s="17">
        <v>0</v>
      </c>
      <c r="O115" s="22">
        <f t="shared" si="8"/>
        <v>1</v>
      </c>
      <c r="P115" s="15" t="s">
        <v>607</v>
      </c>
      <c r="Q115" s="15" t="s">
        <v>607</v>
      </c>
      <c r="R115" s="15" t="s">
        <v>608</v>
      </c>
      <c r="S115" s="15" t="s">
        <v>97</v>
      </c>
      <c r="T115" s="15" t="s">
        <v>609</v>
      </c>
      <c r="U115" s="15" t="s">
        <v>610</v>
      </c>
      <c r="V115" s="15" t="s">
        <v>411</v>
      </c>
      <c r="W115" s="15" t="s">
        <v>412</v>
      </c>
      <c r="X115" s="15" t="s">
        <v>59</v>
      </c>
      <c r="Y115" s="15" t="s">
        <v>611</v>
      </c>
      <c r="Z115" s="15" t="s">
        <v>612</v>
      </c>
      <c r="AA115" s="15" t="s">
        <v>41</v>
      </c>
      <c r="AB115" s="15" t="s">
        <v>613</v>
      </c>
      <c r="AC115" s="15" t="s">
        <v>41</v>
      </c>
      <c r="AD115" s="15" t="s">
        <v>60</v>
      </c>
      <c r="AE115" s="15" t="s">
        <v>61</v>
      </c>
      <c r="AF115" s="15" t="s">
        <v>46</v>
      </c>
      <c r="AG115" s="15"/>
    </row>
    <row r="116" s="3" customFormat="1" ht="25" customHeight="1" spans="1:33">
      <c r="A116" s="14">
        <v>110</v>
      </c>
      <c r="B116" s="15" t="s">
        <v>33</v>
      </c>
      <c r="C116" s="18" t="s">
        <v>614</v>
      </c>
      <c r="D116" s="18" t="s">
        <v>320</v>
      </c>
      <c r="E116" s="17">
        <f t="shared" si="6"/>
        <v>10</v>
      </c>
      <c r="F116" s="17">
        <v>0</v>
      </c>
      <c r="G116" s="17">
        <v>10</v>
      </c>
      <c r="H116" s="17">
        <v>0</v>
      </c>
      <c r="I116" s="17">
        <v>0</v>
      </c>
      <c r="J116" s="17">
        <f t="shared" si="7"/>
        <v>9.684614</v>
      </c>
      <c r="K116" s="17">
        <v>0</v>
      </c>
      <c r="L116" s="17">
        <v>9.684614</v>
      </c>
      <c r="M116" s="17">
        <v>0</v>
      </c>
      <c r="N116" s="17">
        <v>0</v>
      </c>
      <c r="O116" s="22">
        <f t="shared" si="8"/>
        <v>0.9684614</v>
      </c>
      <c r="P116" s="15" t="s">
        <v>615</v>
      </c>
      <c r="Q116" s="15" t="s">
        <v>615</v>
      </c>
      <c r="R116" s="15" t="s">
        <v>616</v>
      </c>
      <c r="S116" s="15" t="s">
        <v>97</v>
      </c>
      <c r="T116" s="15" t="s">
        <v>617</v>
      </c>
      <c r="U116" s="15" t="s">
        <v>610</v>
      </c>
      <c r="V116" s="15" t="s">
        <v>411</v>
      </c>
      <c r="W116" s="15" t="s">
        <v>412</v>
      </c>
      <c r="X116" s="15" t="s">
        <v>59</v>
      </c>
      <c r="Y116" s="15" t="s">
        <v>611</v>
      </c>
      <c r="Z116" s="15" t="s">
        <v>618</v>
      </c>
      <c r="AA116" s="15" t="s">
        <v>41</v>
      </c>
      <c r="AB116" s="15" t="s">
        <v>44</v>
      </c>
      <c r="AC116" s="15" t="s">
        <v>44</v>
      </c>
      <c r="AD116" s="15" t="s">
        <v>415</v>
      </c>
      <c r="AE116" s="15" t="s">
        <v>61</v>
      </c>
      <c r="AF116" s="15" t="s">
        <v>46</v>
      </c>
      <c r="AG116" s="15"/>
    </row>
    <row r="117" s="3" customFormat="1" ht="25" customHeight="1" spans="1:33">
      <c r="A117" s="14">
        <v>111</v>
      </c>
      <c r="B117" s="15" t="s">
        <v>33</v>
      </c>
      <c r="C117" s="18" t="s">
        <v>433</v>
      </c>
      <c r="D117" s="18" t="s">
        <v>320</v>
      </c>
      <c r="E117" s="17">
        <f t="shared" si="6"/>
        <v>600</v>
      </c>
      <c r="F117" s="17">
        <v>0</v>
      </c>
      <c r="G117" s="17">
        <v>600</v>
      </c>
      <c r="H117" s="17">
        <v>0</v>
      </c>
      <c r="I117" s="17">
        <v>0</v>
      </c>
      <c r="J117" s="17">
        <f t="shared" si="7"/>
        <v>461.330541</v>
      </c>
      <c r="K117" s="17">
        <v>0</v>
      </c>
      <c r="L117" s="17">
        <v>461.330541</v>
      </c>
      <c r="M117" s="17">
        <v>0</v>
      </c>
      <c r="N117" s="17">
        <v>0</v>
      </c>
      <c r="O117" s="22">
        <f t="shared" si="8"/>
        <v>0.768884235</v>
      </c>
      <c r="P117" s="15" t="s">
        <v>619</v>
      </c>
      <c r="Q117" s="15" t="s">
        <v>619</v>
      </c>
      <c r="R117" s="15" t="s">
        <v>619</v>
      </c>
      <c r="S117" s="15" t="s">
        <v>619</v>
      </c>
      <c r="T117" s="15" t="s">
        <v>72</v>
      </c>
      <c r="U117" s="15" t="s">
        <v>72</v>
      </c>
      <c r="V117" s="15" t="s">
        <v>620</v>
      </c>
      <c r="W117" s="15" t="s">
        <v>620</v>
      </c>
      <c r="X117" s="15" t="s">
        <v>362</v>
      </c>
      <c r="Y117" s="15" t="s">
        <v>362</v>
      </c>
      <c r="Z117" s="15" t="s">
        <v>621</v>
      </c>
      <c r="AA117" s="15" t="s">
        <v>97</v>
      </c>
      <c r="AB117" s="15" t="s">
        <v>44</v>
      </c>
      <c r="AC117" s="15" t="s">
        <v>44</v>
      </c>
      <c r="AD117" s="15" t="s">
        <v>60</v>
      </c>
      <c r="AE117" s="15" t="s">
        <v>61</v>
      </c>
      <c r="AF117" s="15" t="s">
        <v>46</v>
      </c>
      <c r="AG117" s="15" t="s">
        <v>46</v>
      </c>
    </row>
    <row r="118" s="3" customFormat="1" ht="25" customHeight="1" spans="1:33">
      <c r="A118" s="14">
        <v>112</v>
      </c>
      <c r="B118" s="15" t="s">
        <v>33</v>
      </c>
      <c r="C118" s="18" t="s">
        <v>622</v>
      </c>
      <c r="D118" s="18" t="s">
        <v>320</v>
      </c>
      <c r="E118" s="17">
        <f t="shared" si="6"/>
        <v>110</v>
      </c>
      <c r="F118" s="17">
        <v>0</v>
      </c>
      <c r="G118" s="17">
        <v>110</v>
      </c>
      <c r="H118" s="17">
        <v>0</v>
      </c>
      <c r="I118" s="17">
        <v>0</v>
      </c>
      <c r="J118" s="17">
        <f t="shared" si="7"/>
        <v>110</v>
      </c>
      <c r="K118" s="17">
        <v>0</v>
      </c>
      <c r="L118" s="17">
        <v>110</v>
      </c>
      <c r="M118" s="17">
        <v>0</v>
      </c>
      <c r="N118" s="17">
        <v>0</v>
      </c>
      <c r="O118" s="22">
        <f t="shared" si="8"/>
        <v>1</v>
      </c>
      <c r="P118" s="15" t="s">
        <v>623</v>
      </c>
      <c r="Q118" s="15" t="s">
        <v>623</v>
      </c>
      <c r="R118" s="15" t="s">
        <v>623</v>
      </c>
      <c r="S118" s="15" t="s">
        <v>426</v>
      </c>
      <c r="T118" s="15" t="s">
        <v>381</v>
      </c>
      <c r="U118" s="15" t="s">
        <v>410</v>
      </c>
      <c r="V118" s="15" t="s">
        <v>324</v>
      </c>
      <c r="W118" s="15" t="s">
        <v>41</v>
      </c>
      <c r="X118" s="15" t="s">
        <v>59</v>
      </c>
      <c r="Y118" s="15" t="s">
        <v>41</v>
      </c>
      <c r="Z118" s="15" t="s">
        <v>427</v>
      </c>
      <c r="AA118" s="15" t="s">
        <v>414</v>
      </c>
      <c r="AB118" s="15" t="s">
        <v>44</v>
      </c>
      <c r="AC118" s="15" t="s">
        <v>44</v>
      </c>
      <c r="AD118" s="15" t="s">
        <v>60</v>
      </c>
      <c r="AE118" s="15" t="s">
        <v>61</v>
      </c>
      <c r="AF118" s="15" t="s">
        <v>46</v>
      </c>
      <c r="AG118" s="15" t="s">
        <v>46</v>
      </c>
    </row>
    <row r="119" s="3" customFormat="1" ht="25" customHeight="1" spans="1:33">
      <c r="A119" s="14">
        <v>113</v>
      </c>
      <c r="B119" s="15" t="s">
        <v>33</v>
      </c>
      <c r="C119" s="18" t="s">
        <v>440</v>
      </c>
      <c r="D119" s="18" t="s">
        <v>320</v>
      </c>
      <c r="E119" s="17">
        <f t="shared" si="6"/>
        <v>1100</v>
      </c>
      <c r="F119" s="17">
        <v>0</v>
      </c>
      <c r="G119" s="17">
        <v>1100</v>
      </c>
      <c r="H119" s="17">
        <v>0</v>
      </c>
      <c r="I119" s="17">
        <v>0</v>
      </c>
      <c r="J119" s="17">
        <f t="shared" si="7"/>
        <v>1100</v>
      </c>
      <c r="K119" s="17">
        <v>0</v>
      </c>
      <c r="L119" s="17">
        <v>1100</v>
      </c>
      <c r="M119" s="17">
        <v>0</v>
      </c>
      <c r="N119" s="17">
        <v>0</v>
      </c>
      <c r="O119" s="22">
        <f t="shared" si="8"/>
        <v>1</v>
      </c>
      <c r="P119" s="15" t="s">
        <v>441</v>
      </c>
      <c r="Q119" s="15" t="s">
        <v>97</v>
      </c>
      <c r="R119" s="15" t="s">
        <v>442</v>
      </c>
      <c r="S119" s="15" t="s">
        <v>97</v>
      </c>
      <c r="T119" s="15" t="s">
        <v>420</v>
      </c>
      <c r="U119" s="15" t="s">
        <v>410</v>
      </c>
      <c r="V119" s="15" t="s">
        <v>411</v>
      </c>
      <c r="W119" s="15" t="s">
        <v>131</v>
      </c>
      <c r="X119" s="15" t="s">
        <v>59</v>
      </c>
      <c r="Y119" s="15" t="s">
        <v>41</v>
      </c>
      <c r="Z119" s="15" t="s">
        <v>443</v>
      </c>
      <c r="AA119" s="15" t="s">
        <v>97</v>
      </c>
      <c r="AB119" s="15" t="s">
        <v>44</v>
      </c>
      <c r="AC119" s="15" t="s">
        <v>44</v>
      </c>
      <c r="AD119" s="15" t="s">
        <v>60</v>
      </c>
      <c r="AE119" s="15" t="s">
        <v>61</v>
      </c>
      <c r="AF119" s="15" t="s">
        <v>46</v>
      </c>
      <c r="AG119" s="15" t="s">
        <v>46</v>
      </c>
    </row>
    <row r="120" s="3" customFormat="1" ht="25" customHeight="1" spans="1:33">
      <c r="A120" s="14">
        <v>114</v>
      </c>
      <c r="B120" s="15" t="s">
        <v>33</v>
      </c>
      <c r="C120" s="18" t="s">
        <v>624</v>
      </c>
      <c r="D120" s="18" t="s">
        <v>320</v>
      </c>
      <c r="E120" s="17">
        <f t="shared" si="6"/>
        <v>1019.106858</v>
      </c>
      <c r="F120" s="17">
        <v>0</v>
      </c>
      <c r="G120" s="17">
        <v>1019.106858</v>
      </c>
      <c r="H120" s="17">
        <v>0</v>
      </c>
      <c r="I120" s="17">
        <v>0</v>
      </c>
      <c r="J120" s="17">
        <f t="shared" si="7"/>
        <v>1019.106858</v>
      </c>
      <c r="K120" s="17">
        <v>0</v>
      </c>
      <c r="L120" s="17">
        <v>1019.106858</v>
      </c>
      <c r="M120" s="17">
        <v>0</v>
      </c>
      <c r="N120" s="17">
        <v>0</v>
      </c>
      <c r="O120" s="22">
        <f t="shared" si="8"/>
        <v>1</v>
      </c>
      <c r="P120" s="15" t="s">
        <v>625</v>
      </c>
      <c r="Q120" s="15" t="s">
        <v>625</v>
      </c>
      <c r="R120" s="15" t="s">
        <v>625</v>
      </c>
      <c r="S120" s="15" t="s">
        <v>426</v>
      </c>
      <c r="T120" s="15" t="s">
        <v>381</v>
      </c>
      <c r="U120" s="15" t="s">
        <v>410</v>
      </c>
      <c r="V120" s="15" t="s">
        <v>324</v>
      </c>
      <c r="W120" s="15" t="s">
        <v>41</v>
      </c>
      <c r="X120" s="15" t="s">
        <v>59</v>
      </c>
      <c r="Y120" s="15" t="s">
        <v>41</v>
      </c>
      <c r="Z120" s="15" t="s">
        <v>427</v>
      </c>
      <c r="AA120" s="15" t="s">
        <v>414</v>
      </c>
      <c r="AB120" s="15" t="s">
        <v>44</v>
      </c>
      <c r="AC120" s="15" t="s">
        <v>44</v>
      </c>
      <c r="AD120" s="15" t="s">
        <v>60</v>
      </c>
      <c r="AE120" s="15" t="s">
        <v>61</v>
      </c>
      <c r="AF120" s="15" t="s">
        <v>46</v>
      </c>
      <c r="AG120" s="15" t="s">
        <v>46</v>
      </c>
    </row>
    <row r="121" s="3" customFormat="1" ht="25" customHeight="1" spans="1:33">
      <c r="A121" s="14">
        <v>115</v>
      </c>
      <c r="B121" s="15" t="s">
        <v>33</v>
      </c>
      <c r="C121" s="18" t="s">
        <v>626</v>
      </c>
      <c r="D121" s="18" t="s">
        <v>320</v>
      </c>
      <c r="E121" s="17">
        <f t="shared" si="6"/>
        <v>1056.880514</v>
      </c>
      <c r="F121" s="17">
        <v>0</v>
      </c>
      <c r="G121" s="17">
        <v>1056.880514</v>
      </c>
      <c r="H121" s="17">
        <v>0</v>
      </c>
      <c r="I121" s="17">
        <v>0</v>
      </c>
      <c r="J121" s="17">
        <f t="shared" si="7"/>
        <v>1056.880514</v>
      </c>
      <c r="K121" s="17">
        <v>0</v>
      </c>
      <c r="L121" s="17">
        <v>1056.880514</v>
      </c>
      <c r="M121" s="17">
        <v>0</v>
      </c>
      <c r="N121" s="17">
        <v>0</v>
      </c>
      <c r="O121" s="22">
        <f t="shared" si="8"/>
        <v>1</v>
      </c>
      <c r="P121" s="15" t="s">
        <v>627</v>
      </c>
      <c r="Q121" s="15" t="s">
        <v>627</v>
      </c>
      <c r="R121" s="15" t="s">
        <v>627</v>
      </c>
      <c r="S121" s="15" t="s">
        <v>426</v>
      </c>
      <c r="T121" s="15" t="s">
        <v>381</v>
      </c>
      <c r="U121" s="15" t="s">
        <v>410</v>
      </c>
      <c r="V121" s="15" t="s">
        <v>324</v>
      </c>
      <c r="W121" s="15" t="s">
        <v>41</v>
      </c>
      <c r="X121" s="15" t="s">
        <v>59</v>
      </c>
      <c r="Y121" s="15" t="s">
        <v>41</v>
      </c>
      <c r="Z121" s="15" t="s">
        <v>427</v>
      </c>
      <c r="AA121" s="15" t="s">
        <v>414</v>
      </c>
      <c r="AB121" s="15" t="s">
        <v>44</v>
      </c>
      <c r="AC121" s="15" t="s">
        <v>44</v>
      </c>
      <c r="AD121" s="15" t="s">
        <v>60</v>
      </c>
      <c r="AE121" s="15" t="s">
        <v>61</v>
      </c>
      <c r="AF121" s="15" t="s">
        <v>46</v>
      </c>
      <c r="AG121" s="15" t="s">
        <v>46</v>
      </c>
    </row>
    <row r="122" s="3" customFormat="1" ht="25" customHeight="1" spans="1:33">
      <c r="A122" s="14">
        <v>116</v>
      </c>
      <c r="B122" s="15" t="s">
        <v>33</v>
      </c>
      <c r="C122" s="18" t="s">
        <v>628</v>
      </c>
      <c r="D122" s="18" t="s">
        <v>320</v>
      </c>
      <c r="E122" s="17">
        <f t="shared" si="6"/>
        <v>20</v>
      </c>
      <c r="F122" s="17">
        <v>0</v>
      </c>
      <c r="G122" s="17">
        <v>20</v>
      </c>
      <c r="H122" s="17">
        <v>0</v>
      </c>
      <c r="I122" s="17">
        <v>0</v>
      </c>
      <c r="J122" s="17">
        <f t="shared" si="7"/>
        <v>0.4403</v>
      </c>
      <c r="K122" s="17">
        <v>0</v>
      </c>
      <c r="L122" s="17">
        <v>0.4403</v>
      </c>
      <c r="M122" s="17">
        <v>0</v>
      </c>
      <c r="N122" s="17">
        <v>0</v>
      </c>
      <c r="O122" s="22">
        <f t="shared" si="8"/>
        <v>0.022015</v>
      </c>
      <c r="P122" s="25" t="s">
        <v>629</v>
      </c>
      <c r="Q122" s="25" t="s">
        <v>629</v>
      </c>
      <c r="R122" s="25" t="s">
        <v>630</v>
      </c>
      <c r="S122" s="25" t="s">
        <v>630</v>
      </c>
      <c r="T122" s="25" t="s">
        <v>630</v>
      </c>
      <c r="U122" s="25" t="s">
        <v>630</v>
      </c>
      <c r="V122" s="25" t="s">
        <v>630</v>
      </c>
      <c r="W122" s="25" t="s">
        <v>630</v>
      </c>
      <c r="X122" s="15" t="s">
        <v>44</v>
      </c>
      <c r="Y122" s="15" t="s">
        <v>44</v>
      </c>
      <c r="Z122" s="25" t="s">
        <v>630</v>
      </c>
      <c r="AA122" s="25" t="s">
        <v>630</v>
      </c>
      <c r="AB122" s="15" t="s">
        <v>44</v>
      </c>
      <c r="AC122" s="15" t="s">
        <v>44</v>
      </c>
      <c r="AD122" s="25" t="s">
        <v>630</v>
      </c>
      <c r="AE122" s="25" t="s">
        <v>630</v>
      </c>
      <c r="AF122" s="25" t="s">
        <v>630</v>
      </c>
      <c r="AG122" s="25" t="s">
        <v>630</v>
      </c>
    </row>
    <row r="123" s="2" customFormat="1" ht="25" customHeight="1" spans="1:33">
      <c r="A123" s="14">
        <v>117</v>
      </c>
      <c r="B123" s="15" t="s">
        <v>33</v>
      </c>
      <c r="C123" s="16" t="s">
        <v>631</v>
      </c>
      <c r="D123" s="16" t="s">
        <v>35</v>
      </c>
      <c r="E123" s="17">
        <f t="shared" si="6"/>
        <v>1260</v>
      </c>
      <c r="F123" s="17">
        <v>1260</v>
      </c>
      <c r="G123" s="17">
        <v>0</v>
      </c>
      <c r="H123" s="17">
        <v>0</v>
      </c>
      <c r="I123" s="17">
        <v>0</v>
      </c>
      <c r="J123" s="17">
        <f t="shared" si="7"/>
        <v>1221.451607</v>
      </c>
      <c r="K123" s="17">
        <v>1221.451607</v>
      </c>
      <c r="L123" s="17">
        <v>0</v>
      </c>
      <c r="M123" s="17">
        <v>0</v>
      </c>
      <c r="N123" s="17">
        <v>0</v>
      </c>
      <c r="O123" s="21">
        <f t="shared" si="8"/>
        <v>0.969406037301587</v>
      </c>
      <c r="P123" s="15" t="s">
        <v>632</v>
      </c>
      <c r="Q123" s="15" t="s">
        <v>633</v>
      </c>
      <c r="R123" s="15" t="s">
        <v>634</v>
      </c>
      <c r="S123" s="15" t="s">
        <v>635</v>
      </c>
      <c r="T123" s="15" t="s">
        <v>636</v>
      </c>
      <c r="U123" s="15" t="s">
        <v>637</v>
      </c>
      <c r="V123" s="15" t="s">
        <v>638</v>
      </c>
      <c r="W123" s="15" t="s">
        <v>410</v>
      </c>
      <c r="X123" s="15" t="s">
        <v>639</v>
      </c>
      <c r="Y123" s="15" t="s">
        <v>640</v>
      </c>
      <c r="Z123" s="15" t="s">
        <v>641</v>
      </c>
      <c r="AA123" s="15" t="s">
        <v>642</v>
      </c>
      <c r="AB123" s="15" t="s">
        <v>44</v>
      </c>
      <c r="AC123" s="15" t="s">
        <v>44</v>
      </c>
      <c r="AD123" s="15" t="s">
        <v>60</v>
      </c>
      <c r="AE123" s="15" t="s">
        <v>61</v>
      </c>
      <c r="AF123" s="15" t="s">
        <v>643</v>
      </c>
      <c r="AG123" s="15"/>
    </row>
    <row r="124" s="2" customFormat="1" ht="25" customHeight="1" spans="1:33">
      <c r="A124" s="14">
        <v>118</v>
      </c>
      <c r="B124" s="15" t="s">
        <v>33</v>
      </c>
      <c r="C124" s="16" t="s">
        <v>644</v>
      </c>
      <c r="D124" s="16" t="s">
        <v>35</v>
      </c>
      <c r="E124" s="17">
        <f t="shared" si="6"/>
        <v>3496.667192</v>
      </c>
      <c r="F124" s="17">
        <v>3496.667192</v>
      </c>
      <c r="G124" s="17">
        <v>0</v>
      </c>
      <c r="H124" s="17">
        <v>0</v>
      </c>
      <c r="I124" s="17">
        <v>0</v>
      </c>
      <c r="J124" s="17">
        <f t="shared" si="7"/>
        <v>3494.419672</v>
      </c>
      <c r="K124" s="17">
        <v>3494.419672</v>
      </c>
      <c r="L124" s="17">
        <v>0</v>
      </c>
      <c r="M124" s="17">
        <v>0</v>
      </c>
      <c r="N124" s="17">
        <v>0</v>
      </c>
      <c r="O124" s="21">
        <f t="shared" si="8"/>
        <v>0.999357239372068</v>
      </c>
      <c r="P124" s="15" t="s">
        <v>645</v>
      </c>
      <c r="Q124" s="15" t="s">
        <v>646</v>
      </c>
      <c r="R124" s="15" t="s">
        <v>645</v>
      </c>
      <c r="S124" s="15" t="s">
        <v>646</v>
      </c>
      <c r="T124" s="15" t="s">
        <v>647</v>
      </c>
      <c r="U124" s="15" t="s">
        <v>172</v>
      </c>
      <c r="V124" s="15" t="s">
        <v>40</v>
      </c>
      <c r="W124" s="15" t="s">
        <v>173</v>
      </c>
      <c r="X124" s="15" t="s">
        <v>132</v>
      </c>
      <c r="Y124" s="15" t="s">
        <v>41</v>
      </c>
      <c r="Z124" s="15" t="s">
        <v>648</v>
      </c>
      <c r="AA124" s="15" t="s">
        <v>41</v>
      </c>
      <c r="AB124" s="15" t="s">
        <v>44</v>
      </c>
      <c r="AC124" s="15" t="s">
        <v>44</v>
      </c>
      <c r="AD124" s="15" t="s">
        <v>177</v>
      </c>
      <c r="AE124" s="15" t="s">
        <v>61</v>
      </c>
      <c r="AF124" s="15" t="s">
        <v>46</v>
      </c>
      <c r="AG124" s="15" t="s">
        <v>46</v>
      </c>
    </row>
    <row r="125" s="2" customFormat="1" ht="25" customHeight="1" spans="1:33">
      <c r="A125" s="14">
        <v>119</v>
      </c>
      <c r="B125" s="15" t="s">
        <v>33</v>
      </c>
      <c r="C125" s="16" t="s">
        <v>649</v>
      </c>
      <c r="D125" s="16" t="s">
        <v>35</v>
      </c>
      <c r="E125" s="17">
        <f t="shared" si="6"/>
        <v>18.749</v>
      </c>
      <c r="F125" s="17">
        <v>18.749</v>
      </c>
      <c r="G125" s="17">
        <v>0</v>
      </c>
      <c r="H125" s="17">
        <v>0</v>
      </c>
      <c r="I125" s="17">
        <v>0</v>
      </c>
      <c r="J125" s="17">
        <f t="shared" si="7"/>
        <v>16.3542</v>
      </c>
      <c r="K125" s="17">
        <v>16.3542</v>
      </c>
      <c r="L125" s="17">
        <v>0</v>
      </c>
      <c r="M125" s="17">
        <v>0</v>
      </c>
      <c r="N125" s="17">
        <v>0</v>
      </c>
      <c r="O125" s="21">
        <f t="shared" si="8"/>
        <v>0.872270521094458</v>
      </c>
      <c r="P125" s="15" t="s">
        <v>650</v>
      </c>
      <c r="Q125" s="15" t="s">
        <v>97</v>
      </c>
      <c r="R125" s="15" t="s">
        <v>651</v>
      </c>
      <c r="S125" s="15" t="s">
        <v>652</v>
      </c>
      <c r="T125" s="15" t="s">
        <v>653</v>
      </c>
      <c r="U125" s="15" t="s">
        <v>654</v>
      </c>
      <c r="V125" s="15" t="s">
        <v>40</v>
      </c>
      <c r="W125" s="15" t="s">
        <v>173</v>
      </c>
      <c r="X125" s="15" t="s">
        <v>132</v>
      </c>
      <c r="Y125" s="15" t="s">
        <v>41</v>
      </c>
      <c r="Z125" s="15" t="s">
        <v>655</v>
      </c>
      <c r="AA125" s="15" t="s">
        <v>41</v>
      </c>
      <c r="AB125" s="15" t="s">
        <v>44</v>
      </c>
      <c r="AC125" s="15" t="s">
        <v>44</v>
      </c>
      <c r="AD125" s="15" t="s">
        <v>177</v>
      </c>
      <c r="AE125" s="15" t="s">
        <v>61</v>
      </c>
      <c r="AF125" s="15" t="s">
        <v>46</v>
      </c>
      <c r="AG125" s="15" t="s">
        <v>46</v>
      </c>
    </row>
    <row r="126" s="2" customFormat="1" ht="25" customHeight="1" spans="1:33">
      <c r="A126" s="14">
        <v>120</v>
      </c>
      <c r="B126" s="15" t="s">
        <v>33</v>
      </c>
      <c r="C126" s="16" t="s">
        <v>656</v>
      </c>
      <c r="D126" s="16" t="s">
        <v>35</v>
      </c>
      <c r="E126" s="17">
        <f t="shared" si="6"/>
        <v>1.845</v>
      </c>
      <c r="F126" s="17">
        <v>1.845</v>
      </c>
      <c r="G126" s="17">
        <v>0</v>
      </c>
      <c r="H126" s="17">
        <v>0</v>
      </c>
      <c r="I126" s="17">
        <v>0</v>
      </c>
      <c r="J126" s="17">
        <f t="shared" si="7"/>
        <v>1.845</v>
      </c>
      <c r="K126" s="17">
        <v>1.845</v>
      </c>
      <c r="L126" s="17">
        <v>0</v>
      </c>
      <c r="M126" s="17">
        <v>0</v>
      </c>
      <c r="N126" s="17">
        <v>0</v>
      </c>
      <c r="O126" s="21">
        <f t="shared" si="8"/>
        <v>1</v>
      </c>
      <c r="P126" s="18" t="s">
        <v>657</v>
      </c>
      <c r="Q126" s="18" t="s">
        <v>658</v>
      </c>
      <c r="R126" s="15" t="s">
        <v>659</v>
      </c>
      <c r="S126" s="15" t="s">
        <v>660</v>
      </c>
      <c r="T126" s="15" t="s">
        <v>661</v>
      </c>
      <c r="U126" s="15" t="s">
        <v>661</v>
      </c>
      <c r="V126" s="15" t="s">
        <v>662</v>
      </c>
      <c r="W126" s="15" t="s">
        <v>662</v>
      </c>
      <c r="X126" s="15" t="s">
        <v>44</v>
      </c>
      <c r="Y126" s="15" t="s">
        <v>44</v>
      </c>
      <c r="Z126" s="15" t="s">
        <v>663</v>
      </c>
      <c r="AA126" s="15" t="s">
        <v>663</v>
      </c>
      <c r="AB126" s="15" t="s">
        <v>44</v>
      </c>
      <c r="AC126" s="15" t="s">
        <v>44</v>
      </c>
      <c r="AD126" s="15" t="s">
        <v>60</v>
      </c>
      <c r="AE126" s="15" t="s">
        <v>61</v>
      </c>
      <c r="AF126" s="15" t="s">
        <v>46</v>
      </c>
      <c r="AG126" s="15" t="s">
        <v>46</v>
      </c>
    </row>
    <row r="127" s="2" customFormat="1" ht="25" customHeight="1" spans="1:33">
      <c r="A127" s="14">
        <v>121</v>
      </c>
      <c r="B127" s="15" t="s">
        <v>33</v>
      </c>
      <c r="C127" s="16" t="s">
        <v>664</v>
      </c>
      <c r="D127" s="16" t="s">
        <v>35</v>
      </c>
      <c r="E127" s="17">
        <f t="shared" si="6"/>
        <v>21.991</v>
      </c>
      <c r="F127" s="17">
        <v>21.991</v>
      </c>
      <c r="G127" s="17">
        <v>0</v>
      </c>
      <c r="H127" s="17">
        <v>0</v>
      </c>
      <c r="I127" s="17">
        <v>0</v>
      </c>
      <c r="J127" s="17">
        <f t="shared" si="7"/>
        <v>21.990833</v>
      </c>
      <c r="K127" s="17">
        <v>21.990833</v>
      </c>
      <c r="L127" s="17">
        <v>0</v>
      </c>
      <c r="M127" s="17">
        <v>0</v>
      </c>
      <c r="N127" s="17">
        <v>0</v>
      </c>
      <c r="O127" s="21">
        <f t="shared" si="8"/>
        <v>0.999992405984266</v>
      </c>
      <c r="P127" s="15" t="s">
        <v>665</v>
      </c>
      <c r="Q127" s="15" t="s">
        <v>97</v>
      </c>
      <c r="R127" s="15" t="s">
        <v>666</v>
      </c>
      <c r="S127" s="15" t="s">
        <v>667</v>
      </c>
      <c r="T127" s="15" t="s">
        <v>668</v>
      </c>
      <c r="U127" s="15" t="s">
        <v>654</v>
      </c>
      <c r="V127" s="15" t="s">
        <v>40</v>
      </c>
      <c r="W127" s="15" t="s">
        <v>173</v>
      </c>
      <c r="X127" s="15" t="s">
        <v>132</v>
      </c>
      <c r="Y127" s="15" t="s">
        <v>41</v>
      </c>
      <c r="Z127" s="15" t="s">
        <v>669</v>
      </c>
      <c r="AA127" s="15" t="s">
        <v>41</v>
      </c>
      <c r="AB127" s="15" t="s">
        <v>670</v>
      </c>
      <c r="AC127" s="15" t="s">
        <v>41</v>
      </c>
      <c r="AD127" s="15" t="s">
        <v>177</v>
      </c>
      <c r="AE127" s="15" t="s">
        <v>61</v>
      </c>
      <c r="AF127" s="15" t="s">
        <v>46</v>
      </c>
      <c r="AG127" s="15" t="s">
        <v>46</v>
      </c>
    </row>
    <row r="128" s="2" customFormat="1" ht="25" customHeight="1" spans="1:33">
      <c r="A128" s="14">
        <v>122</v>
      </c>
      <c r="B128" s="15" t="s">
        <v>33</v>
      </c>
      <c r="C128" s="16" t="s">
        <v>671</v>
      </c>
      <c r="D128" s="16" t="s">
        <v>35</v>
      </c>
      <c r="E128" s="17">
        <f t="shared" ref="E128:E190" si="9">F128+G128+H128+I128</f>
        <v>150.62</v>
      </c>
      <c r="F128" s="17">
        <v>150.62</v>
      </c>
      <c r="G128" s="17">
        <v>0</v>
      </c>
      <c r="H128" s="17">
        <v>0</v>
      </c>
      <c r="I128" s="17">
        <v>0</v>
      </c>
      <c r="J128" s="17">
        <f t="shared" ref="J128:J190" si="10">K128+L128+M128+N128</f>
        <v>132.434984</v>
      </c>
      <c r="K128" s="17">
        <v>132.434984</v>
      </c>
      <c r="L128" s="17">
        <v>0</v>
      </c>
      <c r="M128" s="17">
        <v>0</v>
      </c>
      <c r="N128" s="17">
        <v>0</v>
      </c>
      <c r="O128" s="21">
        <f t="shared" ref="O128:O190" si="11">J128/E128</f>
        <v>0.879265595538441</v>
      </c>
      <c r="P128" s="15" t="s">
        <v>672</v>
      </c>
      <c r="Q128" s="15" t="s">
        <v>672</v>
      </c>
      <c r="R128" s="15" t="s">
        <v>673</v>
      </c>
      <c r="S128" s="15" t="s">
        <v>672</v>
      </c>
      <c r="T128" s="15" t="s">
        <v>674</v>
      </c>
      <c r="U128" s="15" t="s">
        <v>674</v>
      </c>
      <c r="V128" s="15" t="s">
        <v>58</v>
      </c>
      <c r="W128" s="15" t="s">
        <v>675</v>
      </c>
      <c r="X128" s="15" t="s">
        <v>59</v>
      </c>
      <c r="Y128" s="15" t="s">
        <v>41</v>
      </c>
      <c r="Z128" s="15" t="s">
        <v>676</v>
      </c>
      <c r="AA128" s="15" t="s">
        <v>676</v>
      </c>
      <c r="AB128" s="15" t="s">
        <v>365</v>
      </c>
      <c r="AC128" s="15" t="s">
        <v>485</v>
      </c>
      <c r="AD128" s="15" t="s">
        <v>60</v>
      </c>
      <c r="AE128" s="15" t="s">
        <v>61</v>
      </c>
      <c r="AF128" s="15" t="s">
        <v>46</v>
      </c>
      <c r="AG128" s="15" t="s">
        <v>46</v>
      </c>
    </row>
    <row r="129" s="2" customFormat="1" ht="25" customHeight="1" spans="1:33">
      <c r="A129" s="14">
        <v>123</v>
      </c>
      <c r="B129" s="15" t="s">
        <v>33</v>
      </c>
      <c r="C129" s="16" t="s">
        <v>677</v>
      </c>
      <c r="D129" s="16" t="s">
        <v>35</v>
      </c>
      <c r="E129" s="17">
        <f t="shared" si="9"/>
        <v>921.967689</v>
      </c>
      <c r="F129" s="17">
        <v>921.967689</v>
      </c>
      <c r="G129" s="17">
        <v>0</v>
      </c>
      <c r="H129" s="17">
        <v>0</v>
      </c>
      <c r="I129" s="17">
        <v>0</v>
      </c>
      <c r="J129" s="17">
        <f t="shared" si="10"/>
        <v>204.193389</v>
      </c>
      <c r="K129" s="17">
        <v>204.193389</v>
      </c>
      <c r="L129" s="17">
        <v>0</v>
      </c>
      <c r="M129" s="17">
        <v>0</v>
      </c>
      <c r="N129" s="17">
        <v>0</v>
      </c>
      <c r="O129" s="21">
        <f>(J129+J130)/E129</f>
        <v>0.528276582586399</v>
      </c>
      <c r="P129" s="15" t="s">
        <v>678</v>
      </c>
      <c r="Q129" s="15" t="s">
        <v>41</v>
      </c>
      <c r="R129" s="15" t="s">
        <v>679</v>
      </c>
      <c r="S129" s="15" t="s">
        <v>41</v>
      </c>
      <c r="T129" s="15" t="s">
        <v>680</v>
      </c>
      <c r="U129" s="15" t="s">
        <v>41</v>
      </c>
      <c r="V129" s="15" t="s">
        <v>681</v>
      </c>
      <c r="W129" s="15" t="s">
        <v>41</v>
      </c>
      <c r="X129" s="15" t="s">
        <v>44</v>
      </c>
      <c r="Y129" s="15" t="s">
        <v>44</v>
      </c>
      <c r="Z129" s="15" t="s">
        <v>682</v>
      </c>
      <c r="AA129" s="15" t="s">
        <v>41</v>
      </c>
      <c r="AB129" s="15" t="s">
        <v>44</v>
      </c>
      <c r="AC129" s="15" t="s">
        <v>44</v>
      </c>
      <c r="AD129" s="15" t="s">
        <v>60</v>
      </c>
      <c r="AE129" s="15" t="s">
        <v>61</v>
      </c>
      <c r="AF129" s="15" t="s">
        <v>46</v>
      </c>
      <c r="AG129" s="15" t="s">
        <v>46</v>
      </c>
    </row>
    <row r="130" s="2" customFormat="1" ht="25" customHeight="1" spans="1:33">
      <c r="A130" s="14">
        <v>124</v>
      </c>
      <c r="B130" s="15" t="s">
        <v>33</v>
      </c>
      <c r="C130" s="16" t="s">
        <v>677</v>
      </c>
      <c r="D130" s="16" t="s">
        <v>35</v>
      </c>
      <c r="E130" s="17"/>
      <c r="F130" s="17"/>
      <c r="G130" s="17">
        <v>0</v>
      </c>
      <c r="H130" s="17">
        <v>0</v>
      </c>
      <c r="I130" s="17">
        <v>0</v>
      </c>
      <c r="J130" s="17">
        <f t="shared" si="10"/>
        <v>282.860551</v>
      </c>
      <c r="K130" s="17">
        <v>282.860551</v>
      </c>
      <c r="L130" s="17">
        <v>0</v>
      </c>
      <c r="M130" s="17">
        <v>0</v>
      </c>
      <c r="N130" s="17">
        <v>0</v>
      </c>
      <c r="O130" s="21"/>
      <c r="P130" s="15" t="s">
        <v>678</v>
      </c>
      <c r="Q130" s="15" t="s">
        <v>41</v>
      </c>
      <c r="R130" s="15" t="s">
        <v>679</v>
      </c>
      <c r="S130" s="15" t="s">
        <v>41</v>
      </c>
      <c r="T130" s="15" t="s">
        <v>680</v>
      </c>
      <c r="U130" s="15" t="s">
        <v>41</v>
      </c>
      <c r="V130" s="15" t="s">
        <v>681</v>
      </c>
      <c r="W130" s="15" t="s">
        <v>41</v>
      </c>
      <c r="X130" s="15" t="s">
        <v>44</v>
      </c>
      <c r="Y130" s="15" t="s">
        <v>44</v>
      </c>
      <c r="Z130" s="15" t="s">
        <v>682</v>
      </c>
      <c r="AA130" s="15" t="s">
        <v>41</v>
      </c>
      <c r="AB130" s="15" t="s">
        <v>44</v>
      </c>
      <c r="AC130" s="15" t="s">
        <v>44</v>
      </c>
      <c r="AD130" s="15" t="s">
        <v>60</v>
      </c>
      <c r="AE130" s="15" t="s">
        <v>61</v>
      </c>
      <c r="AF130" s="15" t="s">
        <v>46</v>
      </c>
      <c r="AG130" s="15" t="s">
        <v>46</v>
      </c>
    </row>
    <row r="131" s="2" customFormat="1" ht="25" customHeight="1" spans="1:33">
      <c r="A131" s="14">
        <v>125</v>
      </c>
      <c r="B131" s="15" t="s">
        <v>33</v>
      </c>
      <c r="C131" s="16" t="s">
        <v>683</v>
      </c>
      <c r="D131" s="16" t="s">
        <v>35</v>
      </c>
      <c r="E131" s="17">
        <f t="shared" si="9"/>
        <v>237.11</v>
      </c>
      <c r="F131" s="17">
        <v>237.11</v>
      </c>
      <c r="G131" s="17">
        <v>0</v>
      </c>
      <c r="H131" s="17">
        <v>0</v>
      </c>
      <c r="I131" s="17">
        <v>0</v>
      </c>
      <c r="J131" s="17">
        <f t="shared" si="10"/>
        <v>237.00301</v>
      </c>
      <c r="K131" s="17">
        <v>237.00301</v>
      </c>
      <c r="L131" s="17">
        <v>0</v>
      </c>
      <c r="M131" s="17">
        <v>0</v>
      </c>
      <c r="N131" s="17">
        <v>0</v>
      </c>
      <c r="O131" s="21">
        <f t="shared" si="11"/>
        <v>0.999548774830248</v>
      </c>
      <c r="P131" s="15" t="s">
        <v>684</v>
      </c>
      <c r="Q131" s="15" t="s">
        <v>685</v>
      </c>
      <c r="R131" s="15" t="s">
        <v>686</v>
      </c>
      <c r="S131" s="15" t="s">
        <v>687</v>
      </c>
      <c r="T131" s="15" t="s">
        <v>688</v>
      </c>
      <c r="U131" s="15" t="s">
        <v>689</v>
      </c>
      <c r="V131" s="15" t="s">
        <v>690</v>
      </c>
      <c r="W131" s="15" t="s">
        <v>691</v>
      </c>
      <c r="X131" s="15" t="s">
        <v>692</v>
      </c>
      <c r="Y131" s="15" t="s">
        <v>693</v>
      </c>
      <c r="Z131" s="15" t="s">
        <v>694</v>
      </c>
      <c r="AA131" s="15" t="s">
        <v>695</v>
      </c>
      <c r="AB131" s="15" t="s">
        <v>696</v>
      </c>
      <c r="AC131" s="15" t="s">
        <v>697</v>
      </c>
      <c r="AD131" s="15" t="s">
        <v>60</v>
      </c>
      <c r="AE131" s="15" t="s">
        <v>61</v>
      </c>
      <c r="AF131" s="15" t="s">
        <v>46</v>
      </c>
      <c r="AG131" s="15" t="s">
        <v>46</v>
      </c>
    </row>
    <row r="132" s="2" customFormat="1" ht="25" customHeight="1" spans="1:33">
      <c r="A132" s="14">
        <v>126</v>
      </c>
      <c r="B132" s="15" t="s">
        <v>33</v>
      </c>
      <c r="C132" s="16" t="s">
        <v>698</v>
      </c>
      <c r="D132" s="16" t="s">
        <v>35</v>
      </c>
      <c r="E132" s="17">
        <f t="shared" si="9"/>
        <v>12.3</v>
      </c>
      <c r="F132" s="17">
        <v>12.3</v>
      </c>
      <c r="G132" s="17">
        <v>0</v>
      </c>
      <c r="H132" s="17">
        <v>0</v>
      </c>
      <c r="I132" s="17">
        <v>0</v>
      </c>
      <c r="J132" s="17">
        <f t="shared" si="10"/>
        <v>10.70916</v>
      </c>
      <c r="K132" s="17">
        <v>10.70916</v>
      </c>
      <c r="L132" s="17">
        <v>0</v>
      </c>
      <c r="M132" s="17">
        <v>0</v>
      </c>
      <c r="N132" s="17">
        <v>0</v>
      </c>
      <c r="O132" s="21">
        <f t="shared" si="11"/>
        <v>0.870663414634146</v>
      </c>
      <c r="P132" s="15" t="s">
        <v>699</v>
      </c>
      <c r="Q132" s="15" t="s">
        <v>700</v>
      </c>
      <c r="R132" s="15" t="s">
        <v>701</v>
      </c>
      <c r="S132" s="15" t="s">
        <v>701</v>
      </c>
      <c r="T132" s="15" t="s">
        <v>702</v>
      </c>
      <c r="U132" s="15" t="s">
        <v>702</v>
      </c>
      <c r="V132" s="15" t="s">
        <v>703</v>
      </c>
      <c r="W132" s="15" t="s">
        <v>703</v>
      </c>
      <c r="X132" s="15" t="s">
        <v>44</v>
      </c>
      <c r="Y132" s="15" t="s">
        <v>44</v>
      </c>
      <c r="Z132" s="15" t="s">
        <v>699</v>
      </c>
      <c r="AA132" s="15" t="s">
        <v>699</v>
      </c>
      <c r="AB132" s="15" t="s">
        <v>704</v>
      </c>
      <c r="AC132" s="15" t="s">
        <v>704</v>
      </c>
      <c r="AD132" s="15" t="s">
        <v>60</v>
      </c>
      <c r="AE132" s="15" t="s">
        <v>61</v>
      </c>
      <c r="AF132" s="15" t="s">
        <v>46</v>
      </c>
      <c r="AG132" s="15" t="s">
        <v>46</v>
      </c>
    </row>
    <row r="133" s="2" customFormat="1" ht="25" customHeight="1" spans="1:33">
      <c r="A133" s="14">
        <v>127</v>
      </c>
      <c r="B133" s="15" t="s">
        <v>33</v>
      </c>
      <c r="C133" s="16" t="s">
        <v>705</v>
      </c>
      <c r="D133" s="16" t="s">
        <v>35</v>
      </c>
      <c r="E133" s="17">
        <f t="shared" si="9"/>
        <v>50</v>
      </c>
      <c r="F133" s="17">
        <v>50</v>
      </c>
      <c r="G133" s="17">
        <v>0</v>
      </c>
      <c r="H133" s="17">
        <v>0</v>
      </c>
      <c r="I133" s="17">
        <v>0</v>
      </c>
      <c r="J133" s="17">
        <f t="shared" si="10"/>
        <v>50</v>
      </c>
      <c r="K133" s="17">
        <v>50</v>
      </c>
      <c r="L133" s="17">
        <v>0</v>
      </c>
      <c r="M133" s="17">
        <v>0</v>
      </c>
      <c r="N133" s="17">
        <v>0</v>
      </c>
      <c r="O133" s="21">
        <f t="shared" si="11"/>
        <v>1</v>
      </c>
      <c r="P133" s="15" t="s">
        <v>254</v>
      </c>
      <c r="Q133" s="15" t="s">
        <v>327</v>
      </c>
      <c r="R133" s="15" t="s">
        <v>706</v>
      </c>
      <c r="S133" s="15" t="s">
        <v>97</v>
      </c>
      <c r="T133" s="15" t="s">
        <v>258</v>
      </c>
      <c r="U133" s="15" t="s">
        <v>97</v>
      </c>
      <c r="V133" s="15" t="s">
        <v>125</v>
      </c>
      <c r="W133" s="15" t="s">
        <v>97</v>
      </c>
      <c r="X133" s="15" t="s">
        <v>44</v>
      </c>
      <c r="Y133" s="15" t="s">
        <v>44</v>
      </c>
      <c r="Z133" s="15" t="s">
        <v>259</v>
      </c>
      <c r="AA133" s="15" t="s">
        <v>41</v>
      </c>
      <c r="AB133" s="15" t="s">
        <v>44</v>
      </c>
      <c r="AC133" s="15" t="s">
        <v>44</v>
      </c>
      <c r="AD133" s="15" t="s">
        <v>260</v>
      </c>
      <c r="AE133" s="15" t="s">
        <v>85</v>
      </c>
      <c r="AF133" s="15" t="s">
        <v>46</v>
      </c>
      <c r="AG133" s="15" t="s">
        <v>46</v>
      </c>
    </row>
    <row r="134" s="3" customFormat="1" ht="25" customHeight="1" spans="1:33">
      <c r="A134" s="14">
        <v>128</v>
      </c>
      <c r="B134" s="15" t="s">
        <v>33</v>
      </c>
      <c r="C134" s="18" t="s">
        <v>707</v>
      </c>
      <c r="D134" s="18" t="s">
        <v>320</v>
      </c>
      <c r="E134" s="17">
        <f t="shared" si="9"/>
        <v>436.401044</v>
      </c>
      <c r="F134" s="17">
        <v>436.401044</v>
      </c>
      <c r="G134" s="17">
        <v>0</v>
      </c>
      <c r="H134" s="17">
        <v>0</v>
      </c>
      <c r="I134" s="17">
        <v>0</v>
      </c>
      <c r="J134" s="17">
        <f t="shared" si="10"/>
        <v>436.363844</v>
      </c>
      <c r="K134" s="17">
        <v>436.363844</v>
      </c>
      <c r="L134" s="17">
        <v>0</v>
      </c>
      <c r="M134" s="17">
        <v>0</v>
      </c>
      <c r="N134" s="17">
        <v>0</v>
      </c>
      <c r="O134" s="22">
        <f t="shared" si="11"/>
        <v>0.999914757307501</v>
      </c>
      <c r="P134" s="15" t="s">
        <v>708</v>
      </c>
      <c r="Q134" s="15" t="s">
        <v>708</v>
      </c>
      <c r="R134" s="15" t="s">
        <v>708</v>
      </c>
      <c r="S134" s="15" t="s">
        <v>426</v>
      </c>
      <c r="T134" s="15" t="s">
        <v>381</v>
      </c>
      <c r="U134" s="15" t="s">
        <v>410</v>
      </c>
      <c r="V134" s="15" t="s">
        <v>324</v>
      </c>
      <c r="W134" s="15" t="s">
        <v>41</v>
      </c>
      <c r="X134" s="15" t="s">
        <v>59</v>
      </c>
      <c r="Y134" s="15" t="s">
        <v>41</v>
      </c>
      <c r="Z134" s="15" t="s">
        <v>427</v>
      </c>
      <c r="AA134" s="15" t="s">
        <v>414</v>
      </c>
      <c r="AB134" s="15" t="s">
        <v>44</v>
      </c>
      <c r="AC134" s="15" t="s">
        <v>44</v>
      </c>
      <c r="AD134" s="15" t="s">
        <v>60</v>
      </c>
      <c r="AE134" s="15" t="s">
        <v>61</v>
      </c>
      <c r="AF134" s="15" t="s">
        <v>46</v>
      </c>
      <c r="AG134" s="15" t="s">
        <v>46</v>
      </c>
    </row>
    <row r="135" s="3" customFormat="1" ht="25" customHeight="1" spans="1:33">
      <c r="A135" s="14">
        <v>129</v>
      </c>
      <c r="B135" s="15" t="s">
        <v>33</v>
      </c>
      <c r="C135" s="18" t="s">
        <v>709</v>
      </c>
      <c r="D135" s="18" t="s">
        <v>320</v>
      </c>
      <c r="E135" s="17">
        <f t="shared" si="9"/>
        <v>42.5</v>
      </c>
      <c r="F135" s="17">
        <v>42.5</v>
      </c>
      <c r="G135" s="17">
        <v>0</v>
      </c>
      <c r="H135" s="17">
        <v>0</v>
      </c>
      <c r="I135" s="17">
        <v>0</v>
      </c>
      <c r="J135" s="17">
        <f t="shared" si="10"/>
        <v>36.9332</v>
      </c>
      <c r="K135" s="17">
        <v>36.9332</v>
      </c>
      <c r="L135" s="17">
        <v>0</v>
      </c>
      <c r="M135" s="17">
        <v>0</v>
      </c>
      <c r="N135" s="17">
        <v>0</v>
      </c>
      <c r="O135" s="22">
        <f t="shared" si="11"/>
        <v>0.869016470588235</v>
      </c>
      <c r="P135" s="15" t="s">
        <v>710</v>
      </c>
      <c r="Q135" s="15" t="s">
        <v>710</v>
      </c>
      <c r="R135" s="15" t="s">
        <v>711</v>
      </c>
      <c r="S135" s="15" t="s">
        <v>711</v>
      </c>
      <c r="T135" s="15" t="s">
        <v>712</v>
      </c>
      <c r="U135" s="15" t="s">
        <v>712</v>
      </c>
      <c r="V135" s="15" t="s">
        <v>713</v>
      </c>
      <c r="W135" s="15" t="s">
        <v>713</v>
      </c>
      <c r="X135" s="15" t="s">
        <v>44</v>
      </c>
      <c r="Y135" s="15" t="s">
        <v>44</v>
      </c>
      <c r="Z135" s="15" t="s">
        <v>714</v>
      </c>
      <c r="AA135" s="15" t="s">
        <v>714</v>
      </c>
      <c r="AB135" s="15" t="s">
        <v>44</v>
      </c>
      <c r="AC135" s="15" t="s">
        <v>44</v>
      </c>
      <c r="AD135" s="15" t="s">
        <v>60</v>
      </c>
      <c r="AE135" s="15" t="s">
        <v>61</v>
      </c>
      <c r="AF135" s="15" t="s">
        <v>46</v>
      </c>
      <c r="AG135" s="15" t="s">
        <v>46</v>
      </c>
    </row>
    <row r="136" s="3" customFormat="1" ht="25" customHeight="1" spans="1:33">
      <c r="A136" s="14">
        <v>130</v>
      </c>
      <c r="B136" s="15" t="s">
        <v>33</v>
      </c>
      <c r="C136" s="18" t="s">
        <v>440</v>
      </c>
      <c r="D136" s="18" t="s">
        <v>320</v>
      </c>
      <c r="E136" s="17">
        <f t="shared" si="9"/>
        <v>88.914125</v>
      </c>
      <c r="F136" s="17">
        <v>88.914125</v>
      </c>
      <c r="G136" s="17">
        <v>0</v>
      </c>
      <c r="H136" s="17">
        <v>0</v>
      </c>
      <c r="I136" s="17">
        <v>0</v>
      </c>
      <c r="J136" s="17">
        <f t="shared" si="10"/>
        <v>88.914125</v>
      </c>
      <c r="K136" s="17">
        <v>88.914125</v>
      </c>
      <c r="L136" s="17">
        <v>0</v>
      </c>
      <c r="M136" s="17">
        <v>0</v>
      </c>
      <c r="N136" s="17">
        <v>0</v>
      </c>
      <c r="O136" s="22">
        <f t="shared" si="11"/>
        <v>1</v>
      </c>
      <c r="P136" s="15" t="s">
        <v>441</v>
      </c>
      <c r="Q136" s="15" t="s">
        <v>97</v>
      </c>
      <c r="R136" s="15" t="s">
        <v>442</v>
      </c>
      <c r="S136" s="15" t="s">
        <v>97</v>
      </c>
      <c r="T136" s="15" t="s">
        <v>420</v>
      </c>
      <c r="U136" s="15" t="s">
        <v>410</v>
      </c>
      <c r="V136" s="15" t="s">
        <v>411</v>
      </c>
      <c r="W136" s="15" t="s">
        <v>131</v>
      </c>
      <c r="X136" s="15" t="s">
        <v>59</v>
      </c>
      <c r="Y136" s="15" t="s">
        <v>41</v>
      </c>
      <c r="Z136" s="15" t="s">
        <v>443</v>
      </c>
      <c r="AA136" s="15" t="s">
        <v>97</v>
      </c>
      <c r="AB136" s="15" t="s">
        <v>44</v>
      </c>
      <c r="AC136" s="15" t="s">
        <v>44</v>
      </c>
      <c r="AD136" s="15" t="s">
        <v>60</v>
      </c>
      <c r="AE136" s="15" t="s">
        <v>61</v>
      </c>
      <c r="AF136" s="15" t="s">
        <v>46</v>
      </c>
      <c r="AG136" s="15" t="s">
        <v>46</v>
      </c>
    </row>
    <row r="137" s="3" customFormat="1" ht="25" customHeight="1" spans="1:33">
      <c r="A137" s="14">
        <v>131</v>
      </c>
      <c r="B137" s="15" t="s">
        <v>33</v>
      </c>
      <c r="C137" s="18" t="s">
        <v>715</v>
      </c>
      <c r="D137" s="18" t="s">
        <v>320</v>
      </c>
      <c r="E137" s="17">
        <f t="shared" si="9"/>
        <v>500</v>
      </c>
      <c r="F137" s="17">
        <v>500</v>
      </c>
      <c r="G137" s="17">
        <v>0</v>
      </c>
      <c r="H137" s="17">
        <v>0</v>
      </c>
      <c r="I137" s="17">
        <v>0</v>
      </c>
      <c r="J137" s="17">
        <f t="shared" si="10"/>
        <v>500</v>
      </c>
      <c r="K137" s="17">
        <v>500</v>
      </c>
      <c r="L137" s="17">
        <v>0</v>
      </c>
      <c r="M137" s="17">
        <v>0</v>
      </c>
      <c r="N137" s="17">
        <v>0</v>
      </c>
      <c r="O137" s="22">
        <f t="shared" si="11"/>
        <v>1</v>
      </c>
      <c r="P137" s="25" t="s">
        <v>716</v>
      </c>
      <c r="Q137" s="25" t="s">
        <v>97</v>
      </c>
      <c r="R137" s="25" t="s">
        <v>717</v>
      </c>
      <c r="S137" s="25" t="s">
        <v>97</v>
      </c>
      <c r="T137" s="25" t="s">
        <v>420</v>
      </c>
      <c r="U137" s="25" t="s">
        <v>410</v>
      </c>
      <c r="V137" s="25" t="s">
        <v>411</v>
      </c>
      <c r="W137" s="25" t="s">
        <v>131</v>
      </c>
      <c r="X137" s="25" t="s">
        <v>59</v>
      </c>
      <c r="Y137" s="25" t="s">
        <v>41</v>
      </c>
      <c r="Z137" s="25" t="s">
        <v>443</v>
      </c>
      <c r="AA137" s="25" t="s">
        <v>97</v>
      </c>
      <c r="AB137" s="25" t="s">
        <v>44</v>
      </c>
      <c r="AC137" s="25" t="s">
        <v>44</v>
      </c>
      <c r="AD137" s="25" t="s">
        <v>60</v>
      </c>
      <c r="AE137" s="15" t="s">
        <v>61</v>
      </c>
      <c r="AF137" s="15" t="s">
        <v>46</v>
      </c>
      <c r="AG137" s="15" t="s">
        <v>46</v>
      </c>
    </row>
    <row r="138" s="3" customFormat="1" ht="25" customHeight="1" spans="1:33">
      <c r="A138" s="14">
        <v>132</v>
      </c>
      <c r="B138" s="15" t="s">
        <v>33</v>
      </c>
      <c r="C138" s="18" t="s">
        <v>718</v>
      </c>
      <c r="D138" s="18" t="s">
        <v>320</v>
      </c>
      <c r="E138" s="17">
        <f t="shared" si="9"/>
        <v>2600</v>
      </c>
      <c r="F138" s="17">
        <v>2600</v>
      </c>
      <c r="G138" s="17">
        <v>0</v>
      </c>
      <c r="H138" s="17">
        <v>0</v>
      </c>
      <c r="I138" s="17">
        <v>0</v>
      </c>
      <c r="J138" s="17">
        <f t="shared" si="10"/>
        <v>2598.82437</v>
      </c>
      <c r="K138" s="17">
        <v>2598.82437</v>
      </c>
      <c r="L138" s="17">
        <v>0</v>
      </c>
      <c r="M138" s="17">
        <v>0</v>
      </c>
      <c r="N138" s="17">
        <v>0</v>
      </c>
      <c r="O138" s="22">
        <f t="shared" si="11"/>
        <v>0.999547834615385</v>
      </c>
      <c r="P138" s="15" t="s">
        <v>719</v>
      </c>
      <c r="Q138" s="15" t="s">
        <v>719</v>
      </c>
      <c r="R138" s="15" t="s">
        <v>720</v>
      </c>
      <c r="S138" s="15" t="s">
        <v>720</v>
      </c>
      <c r="T138" s="15" t="s">
        <v>459</v>
      </c>
      <c r="U138" s="15" t="s">
        <v>72</v>
      </c>
      <c r="V138" s="15" t="s">
        <v>721</v>
      </c>
      <c r="W138" s="15" t="s">
        <v>721</v>
      </c>
      <c r="X138" s="15" t="s">
        <v>44</v>
      </c>
      <c r="Y138" s="15" t="s">
        <v>44</v>
      </c>
      <c r="Z138" s="15" t="s">
        <v>722</v>
      </c>
      <c r="AA138" s="15" t="s">
        <v>722</v>
      </c>
      <c r="AB138" s="15" t="s">
        <v>44</v>
      </c>
      <c r="AC138" s="15" t="s">
        <v>44</v>
      </c>
      <c r="AD138" s="15" t="s">
        <v>60</v>
      </c>
      <c r="AE138" s="15" t="s">
        <v>61</v>
      </c>
      <c r="AF138" s="15" t="s">
        <v>46</v>
      </c>
      <c r="AG138" s="15" t="s">
        <v>46</v>
      </c>
    </row>
    <row r="139" s="3" customFormat="1" ht="25" customHeight="1" spans="1:33">
      <c r="A139" s="14">
        <v>133</v>
      </c>
      <c r="B139" s="15" t="s">
        <v>33</v>
      </c>
      <c r="C139" s="18" t="s">
        <v>723</v>
      </c>
      <c r="D139" s="18" t="s">
        <v>320</v>
      </c>
      <c r="E139" s="17">
        <f t="shared" si="9"/>
        <v>700</v>
      </c>
      <c r="F139" s="17">
        <v>700</v>
      </c>
      <c r="G139" s="17">
        <v>0</v>
      </c>
      <c r="H139" s="17">
        <v>0</v>
      </c>
      <c r="I139" s="17">
        <v>0</v>
      </c>
      <c r="J139" s="17">
        <f t="shared" si="10"/>
        <v>696.763735</v>
      </c>
      <c r="K139" s="17">
        <v>696.763735</v>
      </c>
      <c r="L139" s="17">
        <v>0</v>
      </c>
      <c r="M139" s="17">
        <v>0</v>
      </c>
      <c r="N139" s="17">
        <v>0</v>
      </c>
      <c r="O139" s="22">
        <f t="shared" si="11"/>
        <v>0.995376764285714</v>
      </c>
      <c r="P139" s="25" t="s">
        <v>724</v>
      </c>
      <c r="Q139" s="25" t="s">
        <v>97</v>
      </c>
      <c r="R139" s="25" t="s">
        <v>725</v>
      </c>
      <c r="S139" s="25" t="s">
        <v>97</v>
      </c>
      <c r="T139" s="25" t="s">
        <v>420</v>
      </c>
      <c r="U139" s="25" t="s">
        <v>410</v>
      </c>
      <c r="V139" s="25" t="s">
        <v>411</v>
      </c>
      <c r="W139" s="25" t="s">
        <v>131</v>
      </c>
      <c r="X139" s="25" t="s">
        <v>59</v>
      </c>
      <c r="Y139" s="25" t="s">
        <v>41</v>
      </c>
      <c r="Z139" s="25" t="s">
        <v>726</v>
      </c>
      <c r="AA139" s="25" t="s">
        <v>97</v>
      </c>
      <c r="AB139" s="25" t="s">
        <v>44</v>
      </c>
      <c r="AC139" s="25" t="s">
        <v>44</v>
      </c>
      <c r="AD139" s="25" t="s">
        <v>60</v>
      </c>
      <c r="AE139" s="15" t="s">
        <v>61</v>
      </c>
      <c r="AF139" s="15" t="s">
        <v>46</v>
      </c>
      <c r="AG139" s="15" t="s">
        <v>46</v>
      </c>
    </row>
    <row r="140" s="2" customFormat="1" ht="25" customHeight="1" spans="1:33">
      <c r="A140" s="14">
        <v>134</v>
      </c>
      <c r="B140" s="15" t="s">
        <v>33</v>
      </c>
      <c r="C140" s="16" t="s">
        <v>727</v>
      </c>
      <c r="D140" s="16" t="s">
        <v>35</v>
      </c>
      <c r="E140" s="17">
        <f t="shared" si="9"/>
        <v>107.494</v>
      </c>
      <c r="F140" s="17">
        <v>107.494</v>
      </c>
      <c r="G140" s="17">
        <v>0</v>
      </c>
      <c r="H140" s="17">
        <v>0</v>
      </c>
      <c r="I140" s="17">
        <v>0</v>
      </c>
      <c r="J140" s="17">
        <f t="shared" si="10"/>
        <v>106.95653</v>
      </c>
      <c r="K140" s="17">
        <v>106.95653</v>
      </c>
      <c r="L140" s="17">
        <v>0</v>
      </c>
      <c r="M140" s="17">
        <v>0</v>
      </c>
      <c r="N140" s="17">
        <v>0</v>
      </c>
      <c r="O140" s="21">
        <f t="shared" si="11"/>
        <v>0.995</v>
      </c>
      <c r="P140" s="15" t="s">
        <v>728</v>
      </c>
      <c r="Q140" s="15" t="s">
        <v>97</v>
      </c>
      <c r="R140" s="15" t="s">
        <v>729</v>
      </c>
      <c r="S140" s="15" t="s">
        <v>730</v>
      </c>
      <c r="T140" s="15" t="s">
        <v>731</v>
      </c>
      <c r="U140" s="15" t="s">
        <v>97</v>
      </c>
      <c r="V140" s="15" t="s">
        <v>732</v>
      </c>
      <c r="W140" s="15" t="s">
        <v>131</v>
      </c>
      <c r="X140" s="15" t="s">
        <v>59</v>
      </c>
      <c r="Y140" s="15" t="s">
        <v>41</v>
      </c>
      <c r="Z140" s="15" t="s">
        <v>733</v>
      </c>
      <c r="AA140" s="15" t="s">
        <v>97</v>
      </c>
      <c r="AB140" s="15" t="s">
        <v>44</v>
      </c>
      <c r="AC140" s="15" t="s">
        <v>44</v>
      </c>
      <c r="AD140" s="15" t="s">
        <v>60</v>
      </c>
      <c r="AE140" s="15" t="s">
        <v>61</v>
      </c>
      <c r="AF140" s="15" t="s">
        <v>46</v>
      </c>
      <c r="AG140" s="15" t="s">
        <v>46</v>
      </c>
    </row>
    <row r="141" s="2" customFormat="1" ht="25" customHeight="1" spans="1:33">
      <c r="A141" s="14">
        <v>135</v>
      </c>
      <c r="B141" s="15" t="s">
        <v>33</v>
      </c>
      <c r="C141" s="16" t="s">
        <v>734</v>
      </c>
      <c r="D141" s="16" t="s">
        <v>35</v>
      </c>
      <c r="E141" s="17">
        <f t="shared" si="9"/>
        <v>355.056944</v>
      </c>
      <c r="F141" s="17">
        <v>355.056944</v>
      </c>
      <c r="G141" s="17">
        <v>0</v>
      </c>
      <c r="H141" s="17">
        <v>0</v>
      </c>
      <c r="I141" s="17">
        <v>0</v>
      </c>
      <c r="J141" s="17">
        <f t="shared" si="10"/>
        <v>353.334344</v>
      </c>
      <c r="K141" s="17">
        <v>353.334344</v>
      </c>
      <c r="L141" s="17">
        <v>0</v>
      </c>
      <c r="M141" s="17">
        <v>0</v>
      </c>
      <c r="N141" s="17">
        <v>0</v>
      </c>
      <c r="O141" s="21">
        <f t="shared" si="11"/>
        <v>0.995148383860365</v>
      </c>
      <c r="P141" s="15" t="s">
        <v>735</v>
      </c>
      <c r="Q141" s="15" t="s">
        <v>97</v>
      </c>
      <c r="R141" s="15" t="s">
        <v>736</v>
      </c>
      <c r="S141" s="15" t="s">
        <v>97</v>
      </c>
      <c r="T141" s="15" t="s">
        <v>737</v>
      </c>
      <c r="U141" s="15" t="s">
        <v>97</v>
      </c>
      <c r="V141" s="15" t="s">
        <v>58</v>
      </c>
      <c r="W141" s="15" t="s">
        <v>97</v>
      </c>
      <c r="X141" s="15" t="s">
        <v>59</v>
      </c>
      <c r="Y141" s="15" t="s">
        <v>41</v>
      </c>
      <c r="Z141" s="15" t="s">
        <v>738</v>
      </c>
      <c r="AA141" s="15" t="s">
        <v>738</v>
      </c>
      <c r="AB141" s="15" t="s">
        <v>44</v>
      </c>
      <c r="AC141" s="15" t="s">
        <v>44</v>
      </c>
      <c r="AD141" s="15" t="s">
        <v>60</v>
      </c>
      <c r="AE141" s="15" t="s">
        <v>61</v>
      </c>
      <c r="AF141" s="15" t="s">
        <v>46</v>
      </c>
      <c r="AG141" s="15" t="s">
        <v>46</v>
      </c>
    </row>
    <row r="142" s="2" customFormat="1" ht="25" customHeight="1" spans="1:33">
      <c r="A142" s="14">
        <v>136</v>
      </c>
      <c r="B142" s="15" t="s">
        <v>33</v>
      </c>
      <c r="C142" s="16" t="s">
        <v>739</v>
      </c>
      <c r="D142" s="16" t="s">
        <v>35</v>
      </c>
      <c r="E142" s="17">
        <f t="shared" si="9"/>
        <v>0.31</v>
      </c>
      <c r="F142" s="17">
        <v>0</v>
      </c>
      <c r="G142" s="17">
        <v>0</v>
      </c>
      <c r="H142" s="17">
        <v>0.31</v>
      </c>
      <c r="I142" s="17">
        <v>0</v>
      </c>
      <c r="J142" s="17">
        <f t="shared" si="10"/>
        <v>0.31</v>
      </c>
      <c r="K142" s="17"/>
      <c r="L142" s="17">
        <v>0</v>
      </c>
      <c r="M142" s="17">
        <v>0.31</v>
      </c>
      <c r="N142" s="17">
        <v>0</v>
      </c>
      <c r="O142" s="21">
        <f t="shared" si="11"/>
        <v>1</v>
      </c>
      <c r="P142" s="15" t="s">
        <v>740</v>
      </c>
      <c r="Q142" s="15" t="s">
        <v>741</v>
      </c>
      <c r="R142" s="15" t="s">
        <v>742</v>
      </c>
      <c r="S142" s="15" t="s">
        <v>92</v>
      </c>
      <c r="T142" s="15" t="s">
        <v>743</v>
      </c>
      <c r="U142" s="15" t="s">
        <v>97</v>
      </c>
      <c r="V142" s="15" t="s">
        <v>125</v>
      </c>
      <c r="W142" s="15" t="s">
        <v>74</v>
      </c>
      <c r="X142" s="15" t="s">
        <v>44</v>
      </c>
      <c r="Y142" s="15" t="s">
        <v>44</v>
      </c>
      <c r="Z142" s="15" t="s">
        <v>744</v>
      </c>
      <c r="AA142" s="15" t="s">
        <v>745</v>
      </c>
      <c r="AB142" s="15" t="s">
        <v>44</v>
      </c>
      <c r="AC142" s="15" t="s">
        <v>44</v>
      </c>
      <c r="AD142" s="15" t="s">
        <v>60</v>
      </c>
      <c r="AE142" s="15" t="s">
        <v>61</v>
      </c>
      <c r="AF142" s="15" t="s">
        <v>46</v>
      </c>
      <c r="AG142" s="15" t="s">
        <v>46</v>
      </c>
    </row>
    <row r="143" s="2" customFormat="1" ht="25" customHeight="1" spans="1:33">
      <c r="A143" s="14">
        <v>137</v>
      </c>
      <c r="B143" s="15" t="s">
        <v>33</v>
      </c>
      <c r="C143" s="16" t="s">
        <v>746</v>
      </c>
      <c r="D143" s="16" t="s">
        <v>35</v>
      </c>
      <c r="E143" s="17">
        <f t="shared" si="9"/>
        <v>181.66395</v>
      </c>
      <c r="F143" s="17">
        <v>181.66395</v>
      </c>
      <c r="G143" s="17">
        <v>0</v>
      </c>
      <c r="H143" s="17">
        <v>0</v>
      </c>
      <c r="I143" s="17">
        <v>0</v>
      </c>
      <c r="J143" s="17">
        <f t="shared" si="10"/>
        <v>88.27665</v>
      </c>
      <c r="K143" s="17">
        <v>88.27665</v>
      </c>
      <c r="L143" s="17">
        <v>0</v>
      </c>
      <c r="M143" s="17">
        <v>0</v>
      </c>
      <c r="N143" s="17">
        <v>0</v>
      </c>
      <c r="O143" s="21">
        <f t="shared" si="11"/>
        <v>0.485933780477635</v>
      </c>
      <c r="P143" s="15" t="s">
        <v>747</v>
      </c>
      <c r="Q143" s="15" t="s">
        <v>748</v>
      </c>
      <c r="R143" s="15" t="s">
        <v>749</v>
      </c>
      <c r="S143" s="15" t="s">
        <v>41</v>
      </c>
      <c r="T143" s="15" t="s">
        <v>750</v>
      </c>
      <c r="U143" s="15" t="s">
        <v>41</v>
      </c>
      <c r="V143" s="15" t="s">
        <v>58</v>
      </c>
      <c r="W143" s="15" t="s">
        <v>41</v>
      </c>
      <c r="X143" s="15" t="s">
        <v>44</v>
      </c>
      <c r="Y143" s="15" t="s">
        <v>44</v>
      </c>
      <c r="Z143" s="15" t="s">
        <v>751</v>
      </c>
      <c r="AA143" s="15" t="s">
        <v>41</v>
      </c>
      <c r="AB143" s="15" t="s">
        <v>44</v>
      </c>
      <c r="AC143" s="15" t="s">
        <v>44</v>
      </c>
      <c r="AD143" s="15" t="s">
        <v>60</v>
      </c>
      <c r="AE143" s="15" t="s">
        <v>61</v>
      </c>
      <c r="AF143" s="15" t="s">
        <v>46</v>
      </c>
      <c r="AG143" s="15" t="s">
        <v>46</v>
      </c>
    </row>
    <row r="144" s="2" customFormat="1" ht="25" customHeight="1" spans="1:33">
      <c r="A144" s="14">
        <v>138</v>
      </c>
      <c r="B144" s="15" t="s">
        <v>33</v>
      </c>
      <c r="C144" s="16" t="s">
        <v>752</v>
      </c>
      <c r="D144" s="16" t="s">
        <v>35</v>
      </c>
      <c r="E144" s="17">
        <f t="shared" si="9"/>
        <v>5288.600954</v>
      </c>
      <c r="F144" s="17">
        <v>5288.600954</v>
      </c>
      <c r="G144" s="17">
        <v>0</v>
      </c>
      <c r="H144" s="17">
        <v>0</v>
      </c>
      <c r="I144" s="17">
        <v>0</v>
      </c>
      <c r="J144" s="17">
        <f t="shared" si="10"/>
        <v>5155.510247</v>
      </c>
      <c r="K144" s="17">
        <v>5155.510247</v>
      </c>
      <c r="L144" s="17">
        <v>0</v>
      </c>
      <c r="M144" s="17">
        <v>0</v>
      </c>
      <c r="N144" s="17">
        <v>0</v>
      </c>
      <c r="O144" s="21">
        <f t="shared" si="11"/>
        <v>0.974834420642129</v>
      </c>
      <c r="P144" s="15" t="s">
        <v>753</v>
      </c>
      <c r="Q144" s="15" t="s">
        <v>754</v>
      </c>
      <c r="R144" s="15" t="s">
        <v>755</v>
      </c>
      <c r="S144" s="15" t="s">
        <v>41</v>
      </c>
      <c r="T144" s="15" t="s">
        <v>750</v>
      </c>
      <c r="U144" s="15" t="s">
        <v>41</v>
      </c>
      <c r="V144" s="15" t="s">
        <v>58</v>
      </c>
      <c r="W144" s="15" t="s">
        <v>41</v>
      </c>
      <c r="X144" s="15" t="s">
        <v>59</v>
      </c>
      <c r="Y144" s="15" t="s">
        <v>41</v>
      </c>
      <c r="Z144" s="15" t="s">
        <v>751</v>
      </c>
      <c r="AA144" s="15" t="s">
        <v>41</v>
      </c>
      <c r="AB144" s="15" t="s">
        <v>44</v>
      </c>
      <c r="AC144" s="15" t="s">
        <v>44</v>
      </c>
      <c r="AD144" s="15" t="s">
        <v>60</v>
      </c>
      <c r="AE144" s="15" t="s">
        <v>61</v>
      </c>
      <c r="AF144" s="15" t="s">
        <v>46</v>
      </c>
      <c r="AG144" s="15" t="s">
        <v>46</v>
      </c>
    </row>
    <row r="145" s="2" customFormat="1" ht="25" customHeight="1" spans="1:33">
      <c r="A145" s="14">
        <v>139</v>
      </c>
      <c r="B145" s="15" t="s">
        <v>33</v>
      </c>
      <c r="C145" s="16" t="s">
        <v>756</v>
      </c>
      <c r="D145" s="16" t="s">
        <v>35</v>
      </c>
      <c r="E145" s="17">
        <f t="shared" si="9"/>
        <v>16.69</v>
      </c>
      <c r="F145" s="17">
        <v>16.69</v>
      </c>
      <c r="G145" s="17">
        <v>0</v>
      </c>
      <c r="H145" s="17">
        <v>0</v>
      </c>
      <c r="I145" s="17">
        <v>0</v>
      </c>
      <c r="J145" s="17">
        <f t="shared" si="10"/>
        <v>12.017482</v>
      </c>
      <c r="K145" s="17">
        <v>12.017482</v>
      </c>
      <c r="L145" s="17">
        <v>0</v>
      </c>
      <c r="M145" s="17">
        <v>0</v>
      </c>
      <c r="N145" s="17">
        <v>0</v>
      </c>
      <c r="O145" s="21">
        <f t="shared" si="11"/>
        <v>0.720040862792091</v>
      </c>
      <c r="P145" s="15" t="s">
        <v>757</v>
      </c>
      <c r="Q145" s="15" t="s">
        <v>757</v>
      </c>
      <c r="R145" s="15" t="s">
        <v>758</v>
      </c>
      <c r="S145" s="15" t="s">
        <v>758</v>
      </c>
      <c r="T145" s="15" t="s">
        <v>759</v>
      </c>
      <c r="U145" s="15" t="s">
        <v>759</v>
      </c>
      <c r="V145" s="15" t="s">
        <v>760</v>
      </c>
      <c r="W145" s="15" t="s">
        <v>760</v>
      </c>
      <c r="X145" s="15" t="s">
        <v>44</v>
      </c>
      <c r="Y145" s="15" t="s">
        <v>44</v>
      </c>
      <c r="Z145" s="15" t="s">
        <v>757</v>
      </c>
      <c r="AA145" s="15" t="s">
        <v>757</v>
      </c>
      <c r="AB145" s="15" t="s">
        <v>44</v>
      </c>
      <c r="AC145" s="15" t="s">
        <v>44</v>
      </c>
      <c r="AD145" s="15" t="s">
        <v>60</v>
      </c>
      <c r="AE145" s="15" t="s">
        <v>61</v>
      </c>
      <c r="AF145" s="15" t="s">
        <v>46</v>
      </c>
      <c r="AG145" s="15" t="s">
        <v>46</v>
      </c>
    </row>
    <row r="146" s="3" customFormat="1" ht="25" customHeight="1" spans="1:33">
      <c r="A146" s="14">
        <v>140</v>
      </c>
      <c r="B146" s="15" t="s">
        <v>33</v>
      </c>
      <c r="C146" s="18" t="s">
        <v>761</v>
      </c>
      <c r="D146" s="18" t="s">
        <v>320</v>
      </c>
      <c r="E146" s="17">
        <f t="shared" si="9"/>
        <v>80</v>
      </c>
      <c r="F146" s="17">
        <v>80</v>
      </c>
      <c r="G146" s="17">
        <v>0</v>
      </c>
      <c r="H146" s="17">
        <v>0</v>
      </c>
      <c r="I146" s="17">
        <v>0</v>
      </c>
      <c r="J146" s="17">
        <f t="shared" si="10"/>
        <v>80</v>
      </c>
      <c r="K146" s="17">
        <v>80</v>
      </c>
      <c r="L146" s="17">
        <v>0</v>
      </c>
      <c r="M146" s="17">
        <v>0</v>
      </c>
      <c r="N146" s="17">
        <v>0</v>
      </c>
      <c r="O146" s="22">
        <f t="shared" si="11"/>
        <v>1</v>
      </c>
      <c r="P146" s="15" t="s">
        <v>762</v>
      </c>
      <c r="Q146" s="15" t="s">
        <v>763</v>
      </c>
      <c r="R146" s="15" t="s">
        <v>764</v>
      </c>
      <c r="S146" s="15" t="s">
        <v>765</v>
      </c>
      <c r="T146" s="15" t="s">
        <v>764</v>
      </c>
      <c r="U146" s="15" t="s">
        <v>766</v>
      </c>
      <c r="V146" s="15" t="s">
        <v>125</v>
      </c>
      <c r="W146" s="15" t="s">
        <v>767</v>
      </c>
      <c r="X146" s="15" t="s">
        <v>44</v>
      </c>
      <c r="Y146" s="15" t="s">
        <v>44</v>
      </c>
      <c r="Z146" s="15" t="s">
        <v>228</v>
      </c>
      <c r="AA146" s="15" t="s">
        <v>97</v>
      </c>
      <c r="AB146" s="15" t="s">
        <v>44</v>
      </c>
      <c r="AC146" s="15" t="s">
        <v>44</v>
      </c>
      <c r="AD146" s="15" t="s">
        <v>60</v>
      </c>
      <c r="AE146" s="25" t="s">
        <v>61</v>
      </c>
      <c r="AF146" s="15" t="s">
        <v>46</v>
      </c>
      <c r="AG146" s="15" t="s">
        <v>46</v>
      </c>
    </row>
    <row r="147" s="2" customFormat="1" ht="25" customHeight="1" spans="1:33">
      <c r="A147" s="14">
        <v>141</v>
      </c>
      <c r="B147" s="15" t="s">
        <v>33</v>
      </c>
      <c r="C147" s="16" t="s">
        <v>768</v>
      </c>
      <c r="D147" s="16" t="s">
        <v>35</v>
      </c>
      <c r="E147" s="17">
        <f t="shared" si="9"/>
        <v>31.4774</v>
      </c>
      <c r="F147" s="17">
        <v>31.4774</v>
      </c>
      <c r="G147" s="17">
        <v>0</v>
      </c>
      <c r="H147" s="17">
        <v>0</v>
      </c>
      <c r="I147" s="17">
        <v>0</v>
      </c>
      <c r="J147" s="17">
        <f t="shared" si="10"/>
        <v>31.4694</v>
      </c>
      <c r="K147" s="17">
        <v>31.4694</v>
      </c>
      <c r="L147" s="17">
        <v>0</v>
      </c>
      <c r="M147" s="17">
        <v>0</v>
      </c>
      <c r="N147" s="17">
        <v>0</v>
      </c>
      <c r="O147" s="21">
        <f t="shared" si="11"/>
        <v>0.999745849403064</v>
      </c>
      <c r="P147" s="15" t="s">
        <v>769</v>
      </c>
      <c r="Q147" s="15" t="s">
        <v>769</v>
      </c>
      <c r="R147" s="15" t="s">
        <v>770</v>
      </c>
      <c r="S147" s="15" t="s">
        <v>771</v>
      </c>
      <c r="T147" s="15" t="s">
        <v>772</v>
      </c>
      <c r="U147" s="15" t="s">
        <v>772</v>
      </c>
      <c r="V147" s="15" t="s">
        <v>58</v>
      </c>
      <c r="W147" s="15" t="s">
        <v>97</v>
      </c>
      <c r="X147" s="15" t="s">
        <v>59</v>
      </c>
      <c r="Y147" s="15" t="s">
        <v>41</v>
      </c>
      <c r="Z147" s="15" t="s">
        <v>773</v>
      </c>
      <c r="AA147" s="15" t="s">
        <v>773</v>
      </c>
      <c r="AB147" s="15" t="s">
        <v>44</v>
      </c>
      <c r="AC147" s="15" t="s">
        <v>44</v>
      </c>
      <c r="AD147" s="15" t="s">
        <v>60</v>
      </c>
      <c r="AE147" s="25" t="s">
        <v>61</v>
      </c>
      <c r="AF147" s="15" t="s">
        <v>46</v>
      </c>
      <c r="AG147" s="15"/>
    </row>
    <row r="148" s="3" customFormat="1" ht="25" customHeight="1" spans="1:33">
      <c r="A148" s="14">
        <v>142</v>
      </c>
      <c r="B148" s="15" t="s">
        <v>33</v>
      </c>
      <c r="C148" s="18" t="s">
        <v>774</v>
      </c>
      <c r="D148" s="18" t="s">
        <v>320</v>
      </c>
      <c r="E148" s="17">
        <f t="shared" si="9"/>
        <v>90</v>
      </c>
      <c r="F148" s="17">
        <v>90</v>
      </c>
      <c r="G148" s="17">
        <v>0</v>
      </c>
      <c r="H148" s="17">
        <v>0</v>
      </c>
      <c r="I148" s="17">
        <v>0</v>
      </c>
      <c r="J148" s="17">
        <f t="shared" si="10"/>
        <v>90</v>
      </c>
      <c r="K148" s="17">
        <v>90</v>
      </c>
      <c r="L148" s="17">
        <v>0</v>
      </c>
      <c r="M148" s="17">
        <v>0</v>
      </c>
      <c r="N148" s="17">
        <v>0</v>
      </c>
      <c r="O148" s="22">
        <f t="shared" si="11"/>
        <v>1</v>
      </c>
      <c r="P148" s="15" t="s">
        <v>775</v>
      </c>
      <c r="Q148" s="15" t="s">
        <v>775</v>
      </c>
      <c r="R148" s="15" t="s">
        <v>775</v>
      </c>
      <c r="S148" s="15" t="s">
        <v>426</v>
      </c>
      <c r="T148" s="15" t="s">
        <v>381</v>
      </c>
      <c r="U148" s="15" t="s">
        <v>410</v>
      </c>
      <c r="V148" s="15" t="s">
        <v>324</v>
      </c>
      <c r="W148" s="15" t="s">
        <v>41</v>
      </c>
      <c r="X148" s="15" t="s">
        <v>59</v>
      </c>
      <c r="Y148" s="15" t="s">
        <v>41</v>
      </c>
      <c r="Z148" s="15" t="s">
        <v>427</v>
      </c>
      <c r="AA148" s="15" t="s">
        <v>414</v>
      </c>
      <c r="AB148" s="15" t="s">
        <v>44</v>
      </c>
      <c r="AC148" s="15" t="s">
        <v>44</v>
      </c>
      <c r="AD148" s="15" t="s">
        <v>60</v>
      </c>
      <c r="AE148" s="25" t="s">
        <v>61</v>
      </c>
      <c r="AF148" s="15" t="s">
        <v>46</v>
      </c>
      <c r="AG148" s="15" t="s">
        <v>46</v>
      </c>
    </row>
    <row r="149" s="3" customFormat="1" ht="25" customHeight="1" spans="1:33">
      <c r="A149" s="14">
        <v>143</v>
      </c>
      <c r="B149" s="15" t="s">
        <v>33</v>
      </c>
      <c r="C149" s="18" t="s">
        <v>776</v>
      </c>
      <c r="D149" s="18" t="s">
        <v>320</v>
      </c>
      <c r="E149" s="17">
        <f t="shared" si="9"/>
        <v>60</v>
      </c>
      <c r="F149" s="17">
        <v>60</v>
      </c>
      <c r="G149" s="17">
        <v>0</v>
      </c>
      <c r="H149" s="17">
        <v>0</v>
      </c>
      <c r="I149" s="17">
        <v>0</v>
      </c>
      <c r="J149" s="17">
        <f t="shared" si="10"/>
        <v>60</v>
      </c>
      <c r="K149" s="17">
        <v>60</v>
      </c>
      <c r="L149" s="17">
        <v>0</v>
      </c>
      <c r="M149" s="17">
        <v>0</v>
      </c>
      <c r="N149" s="17">
        <v>0</v>
      </c>
      <c r="O149" s="22">
        <f t="shared" si="11"/>
        <v>1</v>
      </c>
      <c r="P149" s="25" t="s">
        <v>777</v>
      </c>
      <c r="Q149" s="25" t="s">
        <v>777</v>
      </c>
      <c r="R149" s="25" t="s">
        <v>778</v>
      </c>
      <c r="S149" s="25" t="s">
        <v>97</v>
      </c>
      <c r="T149" s="25" t="s">
        <v>459</v>
      </c>
      <c r="U149" s="25" t="s">
        <v>459</v>
      </c>
      <c r="V149" s="25" t="s">
        <v>604</v>
      </c>
      <c r="W149" s="25" t="s">
        <v>604</v>
      </c>
      <c r="X149" s="25" t="s">
        <v>44</v>
      </c>
      <c r="Y149" s="25" t="s">
        <v>44</v>
      </c>
      <c r="Z149" s="25" t="s">
        <v>779</v>
      </c>
      <c r="AA149" s="25" t="s">
        <v>779</v>
      </c>
      <c r="AB149" s="25" t="s">
        <v>44</v>
      </c>
      <c r="AC149" s="25" t="s">
        <v>44</v>
      </c>
      <c r="AD149" s="25" t="s">
        <v>60</v>
      </c>
      <c r="AE149" s="25" t="s">
        <v>61</v>
      </c>
      <c r="AF149" s="15" t="s">
        <v>46</v>
      </c>
      <c r="AG149" s="15" t="s">
        <v>46</v>
      </c>
    </row>
    <row r="150" s="3" customFormat="1" ht="25" customHeight="1" spans="1:33">
      <c r="A150" s="14">
        <v>144</v>
      </c>
      <c r="B150" s="15" t="s">
        <v>33</v>
      </c>
      <c r="C150" s="18" t="s">
        <v>780</v>
      </c>
      <c r="D150" s="18" t="s">
        <v>320</v>
      </c>
      <c r="E150" s="17">
        <f t="shared" si="9"/>
        <v>9.724065</v>
      </c>
      <c r="F150" s="17">
        <v>0</v>
      </c>
      <c r="G150" s="17">
        <v>9.724065</v>
      </c>
      <c r="H150" s="17">
        <v>0</v>
      </c>
      <c r="I150" s="17">
        <v>0</v>
      </c>
      <c r="J150" s="17">
        <f t="shared" si="10"/>
        <v>9.724065</v>
      </c>
      <c r="K150" s="17">
        <v>0</v>
      </c>
      <c r="L150" s="17">
        <v>9.724065</v>
      </c>
      <c r="M150" s="17">
        <v>0</v>
      </c>
      <c r="N150" s="17">
        <v>0</v>
      </c>
      <c r="O150" s="22">
        <f t="shared" si="11"/>
        <v>1</v>
      </c>
      <c r="P150" s="25" t="s">
        <v>398</v>
      </c>
      <c r="Q150" s="25" t="s">
        <v>399</v>
      </c>
      <c r="R150" s="25" t="s">
        <v>400</v>
      </c>
      <c r="S150" s="22" t="s">
        <v>97</v>
      </c>
      <c r="T150" s="25" t="s">
        <v>401</v>
      </c>
      <c r="U150" s="25" t="s">
        <v>97</v>
      </c>
      <c r="V150" s="25" t="s">
        <v>402</v>
      </c>
      <c r="W150" s="25" t="s">
        <v>97</v>
      </c>
      <c r="X150" s="25" t="s">
        <v>59</v>
      </c>
      <c r="Y150" s="25" t="s">
        <v>97</v>
      </c>
      <c r="Z150" s="25" t="s">
        <v>403</v>
      </c>
      <c r="AA150" s="25" t="s">
        <v>97</v>
      </c>
      <c r="AB150" s="25" t="s">
        <v>44</v>
      </c>
      <c r="AC150" s="25" t="s">
        <v>44</v>
      </c>
      <c r="AD150" s="25" t="s">
        <v>60</v>
      </c>
      <c r="AE150" s="25" t="s">
        <v>61</v>
      </c>
      <c r="AF150" s="15" t="s">
        <v>46</v>
      </c>
      <c r="AG150" s="15" t="s">
        <v>46</v>
      </c>
    </row>
    <row r="151" s="3" customFormat="1" ht="25" customHeight="1" spans="1:33">
      <c r="A151" s="14">
        <v>145</v>
      </c>
      <c r="B151" s="15" t="s">
        <v>33</v>
      </c>
      <c r="C151" s="18" t="s">
        <v>781</v>
      </c>
      <c r="D151" s="18" t="s">
        <v>320</v>
      </c>
      <c r="E151" s="17">
        <f t="shared" si="9"/>
        <v>42.974749</v>
      </c>
      <c r="F151" s="17">
        <v>0</v>
      </c>
      <c r="G151" s="17">
        <v>42.974749</v>
      </c>
      <c r="H151" s="17">
        <v>0</v>
      </c>
      <c r="I151" s="17">
        <v>0</v>
      </c>
      <c r="J151" s="17">
        <f t="shared" si="10"/>
        <v>42.974749</v>
      </c>
      <c r="K151" s="17">
        <v>0</v>
      </c>
      <c r="L151" s="17">
        <v>42.974749</v>
      </c>
      <c r="M151" s="17">
        <v>0</v>
      </c>
      <c r="N151" s="17">
        <v>0</v>
      </c>
      <c r="O151" s="22">
        <f t="shared" si="11"/>
        <v>1</v>
      </c>
      <c r="P151" s="25" t="s">
        <v>398</v>
      </c>
      <c r="Q151" s="25" t="s">
        <v>399</v>
      </c>
      <c r="R151" s="25" t="s">
        <v>400</v>
      </c>
      <c r="S151" s="22" t="s">
        <v>97</v>
      </c>
      <c r="T151" s="25" t="s">
        <v>401</v>
      </c>
      <c r="U151" s="25" t="s">
        <v>97</v>
      </c>
      <c r="V151" s="25" t="s">
        <v>402</v>
      </c>
      <c r="W151" s="25" t="s">
        <v>97</v>
      </c>
      <c r="X151" s="25" t="s">
        <v>59</v>
      </c>
      <c r="Y151" s="25" t="s">
        <v>97</v>
      </c>
      <c r="Z151" s="25" t="s">
        <v>403</v>
      </c>
      <c r="AA151" s="25" t="s">
        <v>97</v>
      </c>
      <c r="AB151" s="25" t="s">
        <v>44</v>
      </c>
      <c r="AC151" s="25" t="s">
        <v>44</v>
      </c>
      <c r="AD151" s="25" t="s">
        <v>60</v>
      </c>
      <c r="AE151" s="25" t="s">
        <v>61</v>
      </c>
      <c r="AF151" s="15" t="s">
        <v>46</v>
      </c>
      <c r="AG151" s="15" t="s">
        <v>46</v>
      </c>
    </row>
    <row r="152" s="3" customFormat="1" ht="25" customHeight="1" spans="1:33">
      <c r="A152" s="14">
        <v>146</v>
      </c>
      <c r="B152" s="15" t="s">
        <v>33</v>
      </c>
      <c r="C152" s="18" t="s">
        <v>782</v>
      </c>
      <c r="D152" s="18" t="s">
        <v>320</v>
      </c>
      <c r="E152" s="17">
        <f t="shared" si="9"/>
        <v>152.975954</v>
      </c>
      <c r="F152" s="17">
        <v>0</v>
      </c>
      <c r="G152" s="17">
        <v>152.975954</v>
      </c>
      <c r="H152" s="17">
        <v>0</v>
      </c>
      <c r="I152" s="17">
        <v>0</v>
      </c>
      <c r="J152" s="17">
        <f t="shared" si="10"/>
        <v>152.975954</v>
      </c>
      <c r="K152" s="17">
        <v>0</v>
      </c>
      <c r="L152" s="17">
        <v>152.975954</v>
      </c>
      <c r="M152" s="17">
        <v>0</v>
      </c>
      <c r="N152" s="17">
        <v>0</v>
      </c>
      <c r="O152" s="22">
        <f t="shared" si="11"/>
        <v>1</v>
      </c>
      <c r="P152" s="25" t="s">
        <v>398</v>
      </c>
      <c r="Q152" s="25" t="s">
        <v>399</v>
      </c>
      <c r="R152" s="25" t="s">
        <v>400</v>
      </c>
      <c r="S152" s="22" t="s">
        <v>97</v>
      </c>
      <c r="T152" s="25" t="s">
        <v>401</v>
      </c>
      <c r="U152" s="25" t="s">
        <v>97</v>
      </c>
      <c r="V152" s="25" t="s">
        <v>402</v>
      </c>
      <c r="W152" s="25" t="s">
        <v>97</v>
      </c>
      <c r="X152" s="25" t="s">
        <v>59</v>
      </c>
      <c r="Y152" s="25" t="s">
        <v>97</v>
      </c>
      <c r="Z152" s="25" t="s">
        <v>403</v>
      </c>
      <c r="AA152" s="25" t="s">
        <v>97</v>
      </c>
      <c r="AB152" s="25" t="s">
        <v>44</v>
      </c>
      <c r="AC152" s="25" t="s">
        <v>44</v>
      </c>
      <c r="AD152" s="25" t="s">
        <v>60</v>
      </c>
      <c r="AE152" s="25" t="s">
        <v>61</v>
      </c>
      <c r="AF152" s="15" t="s">
        <v>46</v>
      </c>
      <c r="AG152" s="15" t="s">
        <v>46</v>
      </c>
    </row>
    <row r="153" s="3" customFormat="1" ht="25" customHeight="1" spans="1:33">
      <c r="A153" s="14">
        <v>147</v>
      </c>
      <c r="B153" s="15" t="s">
        <v>33</v>
      </c>
      <c r="C153" s="18" t="s">
        <v>783</v>
      </c>
      <c r="D153" s="18" t="s">
        <v>320</v>
      </c>
      <c r="E153" s="17">
        <f t="shared" si="9"/>
        <v>300</v>
      </c>
      <c r="F153" s="17">
        <v>0</v>
      </c>
      <c r="G153" s="17">
        <v>300</v>
      </c>
      <c r="H153" s="17">
        <v>0</v>
      </c>
      <c r="I153" s="17">
        <v>0</v>
      </c>
      <c r="J153" s="17">
        <f t="shared" si="10"/>
        <v>300</v>
      </c>
      <c r="K153" s="17">
        <v>0</v>
      </c>
      <c r="L153" s="17">
        <v>300</v>
      </c>
      <c r="M153" s="17">
        <v>0</v>
      </c>
      <c r="N153" s="17">
        <v>0</v>
      </c>
      <c r="O153" s="22">
        <f t="shared" si="11"/>
        <v>1</v>
      </c>
      <c r="P153" s="15" t="s">
        <v>784</v>
      </c>
      <c r="Q153" s="15" t="s">
        <v>784</v>
      </c>
      <c r="R153" s="15" t="s">
        <v>784</v>
      </c>
      <c r="S153" s="15" t="s">
        <v>426</v>
      </c>
      <c r="T153" s="15" t="s">
        <v>381</v>
      </c>
      <c r="U153" s="15" t="s">
        <v>410</v>
      </c>
      <c r="V153" s="15" t="s">
        <v>324</v>
      </c>
      <c r="W153" s="15" t="s">
        <v>41</v>
      </c>
      <c r="X153" s="15" t="s">
        <v>59</v>
      </c>
      <c r="Y153" s="15" t="s">
        <v>41</v>
      </c>
      <c r="Z153" s="15" t="s">
        <v>427</v>
      </c>
      <c r="AA153" s="15" t="s">
        <v>414</v>
      </c>
      <c r="AB153" s="15" t="s">
        <v>44</v>
      </c>
      <c r="AC153" s="15" t="s">
        <v>44</v>
      </c>
      <c r="AD153" s="15" t="s">
        <v>60</v>
      </c>
      <c r="AE153" s="25" t="s">
        <v>61</v>
      </c>
      <c r="AF153" s="15" t="s">
        <v>46</v>
      </c>
      <c r="AG153" s="15" t="s">
        <v>46</v>
      </c>
    </row>
    <row r="154" s="3" customFormat="1" ht="25" customHeight="1" spans="1:33">
      <c r="A154" s="14">
        <v>148</v>
      </c>
      <c r="B154" s="15" t="s">
        <v>33</v>
      </c>
      <c r="C154" s="18" t="s">
        <v>785</v>
      </c>
      <c r="D154" s="18" t="s">
        <v>320</v>
      </c>
      <c r="E154" s="17">
        <f t="shared" si="9"/>
        <v>282</v>
      </c>
      <c r="F154" s="17">
        <v>0</v>
      </c>
      <c r="G154" s="17">
        <v>282</v>
      </c>
      <c r="H154" s="17">
        <v>0</v>
      </c>
      <c r="I154" s="17">
        <v>0</v>
      </c>
      <c r="J154" s="17">
        <f t="shared" si="10"/>
        <v>282</v>
      </c>
      <c r="K154" s="17">
        <v>0</v>
      </c>
      <c r="L154" s="17">
        <v>282</v>
      </c>
      <c r="M154" s="17">
        <v>0</v>
      </c>
      <c r="N154" s="17">
        <v>0</v>
      </c>
      <c r="O154" s="22">
        <f t="shared" si="11"/>
        <v>1</v>
      </c>
      <c r="P154" s="15" t="s">
        <v>786</v>
      </c>
      <c r="Q154" s="15" t="s">
        <v>786</v>
      </c>
      <c r="R154" s="15" t="s">
        <v>786</v>
      </c>
      <c r="S154" s="15" t="s">
        <v>426</v>
      </c>
      <c r="T154" s="15" t="s">
        <v>381</v>
      </c>
      <c r="U154" s="15" t="s">
        <v>410</v>
      </c>
      <c r="V154" s="15" t="s">
        <v>324</v>
      </c>
      <c r="W154" s="15" t="s">
        <v>41</v>
      </c>
      <c r="X154" s="15" t="s">
        <v>59</v>
      </c>
      <c r="Y154" s="15" t="s">
        <v>41</v>
      </c>
      <c r="Z154" s="15" t="s">
        <v>427</v>
      </c>
      <c r="AA154" s="15" t="s">
        <v>414</v>
      </c>
      <c r="AB154" s="15" t="s">
        <v>44</v>
      </c>
      <c r="AC154" s="15" t="s">
        <v>44</v>
      </c>
      <c r="AD154" s="15" t="s">
        <v>60</v>
      </c>
      <c r="AE154" s="25" t="s">
        <v>61</v>
      </c>
      <c r="AF154" s="15" t="s">
        <v>46</v>
      </c>
      <c r="AG154" s="15" t="s">
        <v>46</v>
      </c>
    </row>
    <row r="155" s="3" customFormat="1" ht="25" customHeight="1" spans="1:33">
      <c r="A155" s="14">
        <v>149</v>
      </c>
      <c r="B155" s="15" t="s">
        <v>33</v>
      </c>
      <c r="C155" s="18" t="s">
        <v>787</v>
      </c>
      <c r="D155" s="18" t="s">
        <v>320</v>
      </c>
      <c r="E155" s="17">
        <f t="shared" si="9"/>
        <v>277.876813</v>
      </c>
      <c r="F155" s="17">
        <v>0</v>
      </c>
      <c r="G155" s="17">
        <v>277.876813</v>
      </c>
      <c r="H155" s="17">
        <v>0</v>
      </c>
      <c r="I155" s="17">
        <v>0</v>
      </c>
      <c r="J155" s="17">
        <f t="shared" si="10"/>
        <v>277.876813</v>
      </c>
      <c r="K155" s="17">
        <v>0</v>
      </c>
      <c r="L155" s="17">
        <v>277.876813</v>
      </c>
      <c r="M155" s="17">
        <v>0</v>
      </c>
      <c r="N155" s="17">
        <v>0</v>
      </c>
      <c r="O155" s="22">
        <f t="shared" si="11"/>
        <v>1</v>
      </c>
      <c r="P155" s="25" t="s">
        <v>398</v>
      </c>
      <c r="Q155" s="25" t="s">
        <v>399</v>
      </c>
      <c r="R155" s="25" t="s">
        <v>400</v>
      </c>
      <c r="S155" s="22" t="s">
        <v>97</v>
      </c>
      <c r="T155" s="25" t="s">
        <v>401</v>
      </c>
      <c r="U155" s="25" t="s">
        <v>97</v>
      </c>
      <c r="V155" s="25" t="s">
        <v>402</v>
      </c>
      <c r="W155" s="25" t="s">
        <v>97</v>
      </c>
      <c r="X155" s="25" t="s">
        <v>59</v>
      </c>
      <c r="Y155" s="25" t="s">
        <v>97</v>
      </c>
      <c r="Z155" s="25" t="s">
        <v>403</v>
      </c>
      <c r="AA155" s="25" t="s">
        <v>97</v>
      </c>
      <c r="AB155" s="25" t="s">
        <v>44</v>
      </c>
      <c r="AC155" s="25" t="s">
        <v>44</v>
      </c>
      <c r="AD155" s="25" t="s">
        <v>60</v>
      </c>
      <c r="AE155" s="25" t="s">
        <v>61</v>
      </c>
      <c r="AF155" s="15" t="s">
        <v>46</v>
      </c>
      <c r="AG155" s="15" t="s">
        <v>46</v>
      </c>
    </row>
    <row r="156" s="3" customFormat="1" ht="25" customHeight="1" spans="1:33">
      <c r="A156" s="14">
        <v>150</v>
      </c>
      <c r="B156" s="15" t="s">
        <v>33</v>
      </c>
      <c r="C156" s="18" t="s">
        <v>780</v>
      </c>
      <c r="D156" s="18" t="s">
        <v>320</v>
      </c>
      <c r="E156" s="17">
        <f t="shared" si="9"/>
        <v>348.275935</v>
      </c>
      <c r="F156" s="17">
        <v>0</v>
      </c>
      <c r="G156" s="17">
        <v>348.275935</v>
      </c>
      <c r="H156" s="17">
        <v>0</v>
      </c>
      <c r="I156" s="17">
        <v>0</v>
      </c>
      <c r="J156" s="17">
        <f t="shared" si="10"/>
        <v>348.275935</v>
      </c>
      <c r="K156" s="17">
        <v>0</v>
      </c>
      <c r="L156" s="17">
        <v>348.275935</v>
      </c>
      <c r="M156" s="17">
        <v>0</v>
      </c>
      <c r="N156" s="17">
        <v>0</v>
      </c>
      <c r="O156" s="22">
        <f t="shared" si="11"/>
        <v>1</v>
      </c>
      <c r="P156" s="25" t="s">
        <v>398</v>
      </c>
      <c r="Q156" s="25" t="s">
        <v>399</v>
      </c>
      <c r="R156" s="25" t="s">
        <v>400</v>
      </c>
      <c r="S156" s="22" t="s">
        <v>97</v>
      </c>
      <c r="T156" s="25" t="s">
        <v>401</v>
      </c>
      <c r="U156" s="25" t="s">
        <v>97</v>
      </c>
      <c r="V156" s="25" t="s">
        <v>402</v>
      </c>
      <c r="W156" s="25" t="s">
        <v>97</v>
      </c>
      <c r="X156" s="25" t="s">
        <v>59</v>
      </c>
      <c r="Y156" s="25" t="s">
        <v>97</v>
      </c>
      <c r="Z156" s="25" t="s">
        <v>403</v>
      </c>
      <c r="AA156" s="25" t="s">
        <v>97</v>
      </c>
      <c r="AB156" s="25" t="s">
        <v>44</v>
      </c>
      <c r="AC156" s="25" t="s">
        <v>44</v>
      </c>
      <c r="AD156" s="25" t="s">
        <v>60</v>
      </c>
      <c r="AE156" s="25" t="s">
        <v>61</v>
      </c>
      <c r="AF156" s="15" t="s">
        <v>46</v>
      </c>
      <c r="AG156" s="15" t="s">
        <v>46</v>
      </c>
    </row>
    <row r="157" s="3" customFormat="1" ht="25" customHeight="1" spans="1:33">
      <c r="A157" s="14">
        <v>151</v>
      </c>
      <c r="B157" s="15" t="s">
        <v>33</v>
      </c>
      <c r="C157" s="18" t="s">
        <v>788</v>
      </c>
      <c r="D157" s="18" t="s">
        <v>320</v>
      </c>
      <c r="E157" s="17">
        <f t="shared" si="9"/>
        <v>544.496969</v>
      </c>
      <c r="F157" s="17">
        <v>0</v>
      </c>
      <c r="G157" s="17">
        <v>544.496969</v>
      </c>
      <c r="H157" s="17">
        <v>0</v>
      </c>
      <c r="I157" s="17">
        <v>0</v>
      </c>
      <c r="J157" s="17">
        <f t="shared" si="10"/>
        <v>544.496969</v>
      </c>
      <c r="K157" s="17">
        <v>0</v>
      </c>
      <c r="L157" s="17">
        <v>544.496969</v>
      </c>
      <c r="M157" s="17">
        <v>0</v>
      </c>
      <c r="N157" s="17">
        <v>0</v>
      </c>
      <c r="O157" s="22">
        <f t="shared" si="11"/>
        <v>1</v>
      </c>
      <c r="P157" s="25" t="s">
        <v>398</v>
      </c>
      <c r="Q157" s="25" t="s">
        <v>399</v>
      </c>
      <c r="R157" s="25" t="s">
        <v>400</v>
      </c>
      <c r="S157" s="22" t="s">
        <v>97</v>
      </c>
      <c r="T157" s="25" t="s">
        <v>401</v>
      </c>
      <c r="U157" s="25" t="s">
        <v>97</v>
      </c>
      <c r="V157" s="25" t="s">
        <v>402</v>
      </c>
      <c r="W157" s="25" t="s">
        <v>97</v>
      </c>
      <c r="X157" s="25" t="s">
        <v>59</v>
      </c>
      <c r="Y157" s="25" t="s">
        <v>97</v>
      </c>
      <c r="Z157" s="25" t="s">
        <v>403</v>
      </c>
      <c r="AA157" s="25" t="s">
        <v>97</v>
      </c>
      <c r="AB157" s="25" t="s">
        <v>44</v>
      </c>
      <c r="AC157" s="25" t="s">
        <v>44</v>
      </c>
      <c r="AD157" s="25" t="s">
        <v>60</v>
      </c>
      <c r="AE157" s="25" t="s">
        <v>61</v>
      </c>
      <c r="AF157" s="15" t="s">
        <v>46</v>
      </c>
      <c r="AG157" s="15" t="s">
        <v>46</v>
      </c>
    </row>
    <row r="158" s="3" customFormat="1" ht="25" customHeight="1" spans="1:33">
      <c r="A158" s="14">
        <v>152</v>
      </c>
      <c r="B158" s="15" t="s">
        <v>33</v>
      </c>
      <c r="C158" s="18" t="s">
        <v>789</v>
      </c>
      <c r="D158" s="18" t="s">
        <v>320</v>
      </c>
      <c r="E158" s="17">
        <f t="shared" si="9"/>
        <v>369.141954</v>
      </c>
      <c r="F158" s="17">
        <v>0</v>
      </c>
      <c r="G158" s="17">
        <v>369.141954</v>
      </c>
      <c r="H158" s="17">
        <v>0</v>
      </c>
      <c r="I158" s="17">
        <v>0</v>
      </c>
      <c r="J158" s="17">
        <f t="shared" si="10"/>
        <v>369.141954</v>
      </c>
      <c r="K158" s="17">
        <v>0</v>
      </c>
      <c r="L158" s="17">
        <v>369.141954</v>
      </c>
      <c r="M158" s="17">
        <v>0</v>
      </c>
      <c r="N158" s="17">
        <v>0</v>
      </c>
      <c r="O158" s="22">
        <f t="shared" si="11"/>
        <v>1</v>
      </c>
      <c r="P158" s="25" t="s">
        <v>398</v>
      </c>
      <c r="Q158" s="25" t="s">
        <v>399</v>
      </c>
      <c r="R158" s="25" t="s">
        <v>400</v>
      </c>
      <c r="S158" s="22" t="s">
        <v>97</v>
      </c>
      <c r="T158" s="25" t="s">
        <v>401</v>
      </c>
      <c r="U158" s="25" t="s">
        <v>97</v>
      </c>
      <c r="V158" s="25" t="s">
        <v>402</v>
      </c>
      <c r="W158" s="25" t="s">
        <v>97</v>
      </c>
      <c r="X158" s="25" t="s">
        <v>59</v>
      </c>
      <c r="Y158" s="25" t="s">
        <v>97</v>
      </c>
      <c r="Z158" s="25" t="s">
        <v>403</v>
      </c>
      <c r="AA158" s="25" t="s">
        <v>97</v>
      </c>
      <c r="AB158" s="25" t="s">
        <v>44</v>
      </c>
      <c r="AC158" s="25" t="s">
        <v>44</v>
      </c>
      <c r="AD158" s="25" t="s">
        <v>60</v>
      </c>
      <c r="AE158" s="25" t="s">
        <v>61</v>
      </c>
      <c r="AF158" s="15" t="s">
        <v>46</v>
      </c>
      <c r="AG158" s="15" t="s">
        <v>46</v>
      </c>
    </row>
    <row r="159" s="3" customFormat="1" ht="25" customHeight="1" spans="1:33">
      <c r="A159" s="14">
        <v>153</v>
      </c>
      <c r="B159" s="15" t="s">
        <v>33</v>
      </c>
      <c r="C159" s="18" t="s">
        <v>790</v>
      </c>
      <c r="D159" s="18" t="s">
        <v>320</v>
      </c>
      <c r="E159" s="17">
        <f t="shared" si="9"/>
        <v>544.9724</v>
      </c>
      <c r="F159" s="17">
        <v>0</v>
      </c>
      <c r="G159" s="17">
        <v>544.9724</v>
      </c>
      <c r="H159" s="17">
        <v>0</v>
      </c>
      <c r="I159" s="17">
        <v>0</v>
      </c>
      <c r="J159" s="17">
        <f t="shared" si="10"/>
        <v>544.9724</v>
      </c>
      <c r="K159" s="17">
        <v>0</v>
      </c>
      <c r="L159" s="17">
        <v>544.9724</v>
      </c>
      <c r="M159" s="17">
        <v>0</v>
      </c>
      <c r="N159" s="17">
        <v>0</v>
      </c>
      <c r="O159" s="22">
        <f t="shared" si="11"/>
        <v>1</v>
      </c>
      <c r="P159" s="25" t="s">
        <v>398</v>
      </c>
      <c r="Q159" s="25" t="s">
        <v>399</v>
      </c>
      <c r="R159" s="25" t="s">
        <v>400</v>
      </c>
      <c r="S159" s="22" t="s">
        <v>97</v>
      </c>
      <c r="T159" s="25" t="s">
        <v>401</v>
      </c>
      <c r="U159" s="25" t="s">
        <v>97</v>
      </c>
      <c r="V159" s="25" t="s">
        <v>402</v>
      </c>
      <c r="W159" s="25" t="s">
        <v>97</v>
      </c>
      <c r="X159" s="25" t="s">
        <v>59</v>
      </c>
      <c r="Y159" s="25" t="s">
        <v>97</v>
      </c>
      <c r="Z159" s="25" t="s">
        <v>403</v>
      </c>
      <c r="AA159" s="25" t="s">
        <v>97</v>
      </c>
      <c r="AB159" s="25" t="s">
        <v>44</v>
      </c>
      <c r="AC159" s="25" t="s">
        <v>44</v>
      </c>
      <c r="AD159" s="25" t="s">
        <v>60</v>
      </c>
      <c r="AE159" s="25" t="s">
        <v>61</v>
      </c>
      <c r="AF159" s="15" t="s">
        <v>46</v>
      </c>
      <c r="AG159" s="15" t="s">
        <v>46</v>
      </c>
    </row>
    <row r="160" s="3" customFormat="1" ht="25" customHeight="1" spans="1:33">
      <c r="A160" s="14">
        <v>154</v>
      </c>
      <c r="B160" s="15" t="s">
        <v>33</v>
      </c>
      <c r="C160" s="18" t="s">
        <v>781</v>
      </c>
      <c r="D160" s="18" t="s">
        <v>320</v>
      </c>
      <c r="E160" s="17">
        <f t="shared" si="9"/>
        <v>575.025251</v>
      </c>
      <c r="F160" s="17">
        <v>0</v>
      </c>
      <c r="G160" s="17">
        <v>575.025251</v>
      </c>
      <c r="H160" s="17">
        <v>0</v>
      </c>
      <c r="I160" s="17">
        <v>0</v>
      </c>
      <c r="J160" s="17">
        <f t="shared" si="10"/>
        <v>575.025251</v>
      </c>
      <c r="K160" s="17">
        <v>0</v>
      </c>
      <c r="L160" s="17">
        <v>575.025251</v>
      </c>
      <c r="M160" s="17">
        <v>0</v>
      </c>
      <c r="N160" s="17">
        <v>0</v>
      </c>
      <c r="O160" s="22">
        <f t="shared" si="11"/>
        <v>1</v>
      </c>
      <c r="P160" s="25" t="s">
        <v>398</v>
      </c>
      <c r="Q160" s="25" t="s">
        <v>399</v>
      </c>
      <c r="R160" s="25" t="s">
        <v>400</v>
      </c>
      <c r="S160" s="22" t="s">
        <v>97</v>
      </c>
      <c r="T160" s="25" t="s">
        <v>401</v>
      </c>
      <c r="U160" s="25" t="s">
        <v>97</v>
      </c>
      <c r="V160" s="25" t="s">
        <v>402</v>
      </c>
      <c r="W160" s="25" t="s">
        <v>97</v>
      </c>
      <c r="X160" s="25" t="s">
        <v>59</v>
      </c>
      <c r="Y160" s="25" t="s">
        <v>97</v>
      </c>
      <c r="Z160" s="25" t="s">
        <v>403</v>
      </c>
      <c r="AA160" s="25" t="s">
        <v>97</v>
      </c>
      <c r="AB160" s="25" t="s">
        <v>44</v>
      </c>
      <c r="AC160" s="25" t="s">
        <v>44</v>
      </c>
      <c r="AD160" s="25" t="s">
        <v>60</v>
      </c>
      <c r="AE160" s="25" t="s">
        <v>61</v>
      </c>
      <c r="AF160" s="15" t="s">
        <v>46</v>
      </c>
      <c r="AG160" s="15" t="s">
        <v>46</v>
      </c>
    </row>
    <row r="161" s="3" customFormat="1" ht="25" customHeight="1" spans="1:33">
      <c r="A161" s="14">
        <v>155</v>
      </c>
      <c r="B161" s="15" t="s">
        <v>33</v>
      </c>
      <c r="C161" s="18" t="s">
        <v>791</v>
      </c>
      <c r="D161" s="18" t="s">
        <v>320</v>
      </c>
      <c r="E161" s="17">
        <f t="shared" si="9"/>
        <v>19</v>
      </c>
      <c r="F161" s="17">
        <v>0</v>
      </c>
      <c r="G161" s="17">
        <v>19</v>
      </c>
      <c r="H161" s="17">
        <v>0</v>
      </c>
      <c r="I161" s="17">
        <v>0</v>
      </c>
      <c r="J161" s="17">
        <f t="shared" si="10"/>
        <v>19</v>
      </c>
      <c r="K161" s="17">
        <v>0</v>
      </c>
      <c r="L161" s="17">
        <v>19</v>
      </c>
      <c r="M161" s="17">
        <v>0</v>
      </c>
      <c r="N161" s="17">
        <v>0</v>
      </c>
      <c r="O161" s="22">
        <f t="shared" si="11"/>
        <v>1</v>
      </c>
      <c r="P161" s="25" t="s">
        <v>398</v>
      </c>
      <c r="Q161" s="25" t="s">
        <v>399</v>
      </c>
      <c r="R161" s="25" t="s">
        <v>400</v>
      </c>
      <c r="S161" s="22" t="s">
        <v>97</v>
      </c>
      <c r="T161" s="25" t="s">
        <v>401</v>
      </c>
      <c r="U161" s="25" t="s">
        <v>97</v>
      </c>
      <c r="V161" s="25" t="s">
        <v>402</v>
      </c>
      <c r="W161" s="25" t="s">
        <v>97</v>
      </c>
      <c r="X161" s="25" t="s">
        <v>59</v>
      </c>
      <c r="Y161" s="25" t="s">
        <v>97</v>
      </c>
      <c r="Z161" s="25" t="s">
        <v>403</v>
      </c>
      <c r="AA161" s="25" t="s">
        <v>97</v>
      </c>
      <c r="AB161" s="25" t="s">
        <v>44</v>
      </c>
      <c r="AC161" s="25" t="s">
        <v>44</v>
      </c>
      <c r="AD161" s="25" t="s">
        <v>60</v>
      </c>
      <c r="AE161" s="25" t="s">
        <v>61</v>
      </c>
      <c r="AF161" s="15" t="s">
        <v>46</v>
      </c>
      <c r="AG161" s="15" t="s">
        <v>46</v>
      </c>
    </row>
    <row r="162" s="3" customFormat="1" ht="25" customHeight="1" spans="1:33">
      <c r="A162" s="14">
        <v>156</v>
      </c>
      <c r="B162" s="15" t="s">
        <v>33</v>
      </c>
      <c r="C162" s="18" t="s">
        <v>792</v>
      </c>
      <c r="D162" s="18" t="s">
        <v>320</v>
      </c>
      <c r="E162" s="17">
        <f t="shared" si="9"/>
        <v>74</v>
      </c>
      <c r="F162" s="17">
        <v>0</v>
      </c>
      <c r="G162" s="17">
        <v>74</v>
      </c>
      <c r="H162" s="17">
        <v>0</v>
      </c>
      <c r="I162" s="17">
        <v>0</v>
      </c>
      <c r="J162" s="17">
        <f t="shared" si="10"/>
        <v>74</v>
      </c>
      <c r="K162" s="17">
        <v>0</v>
      </c>
      <c r="L162" s="17">
        <v>74</v>
      </c>
      <c r="M162" s="17">
        <v>0</v>
      </c>
      <c r="N162" s="17">
        <v>0</v>
      </c>
      <c r="O162" s="22">
        <f t="shared" si="11"/>
        <v>1</v>
      </c>
      <c r="P162" s="25" t="s">
        <v>398</v>
      </c>
      <c r="Q162" s="25" t="s">
        <v>399</v>
      </c>
      <c r="R162" s="25" t="s">
        <v>400</v>
      </c>
      <c r="S162" s="22" t="s">
        <v>97</v>
      </c>
      <c r="T162" s="25" t="s">
        <v>401</v>
      </c>
      <c r="U162" s="25" t="s">
        <v>97</v>
      </c>
      <c r="V162" s="25" t="s">
        <v>402</v>
      </c>
      <c r="W162" s="25" t="s">
        <v>97</v>
      </c>
      <c r="X162" s="25" t="s">
        <v>59</v>
      </c>
      <c r="Y162" s="25" t="s">
        <v>97</v>
      </c>
      <c r="Z162" s="25" t="s">
        <v>403</v>
      </c>
      <c r="AA162" s="25" t="s">
        <v>97</v>
      </c>
      <c r="AB162" s="25" t="s">
        <v>44</v>
      </c>
      <c r="AC162" s="25" t="s">
        <v>44</v>
      </c>
      <c r="AD162" s="25" t="s">
        <v>60</v>
      </c>
      <c r="AE162" s="25" t="s">
        <v>61</v>
      </c>
      <c r="AF162" s="15" t="s">
        <v>46</v>
      </c>
      <c r="AG162" s="15" t="s">
        <v>46</v>
      </c>
    </row>
    <row r="163" s="3" customFormat="1" ht="25" customHeight="1" spans="1:33">
      <c r="A163" s="14">
        <v>157</v>
      </c>
      <c r="B163" s="15" t="s">
        <v>33</v>
      </c>
      <c r="C163" s="18" t="s">
        <v>793</v>
      </c>
      <c r="D163" s="18" t="s">
        <v>320</v>
      </c>
      <c r="E163" s="17">
        <f t="shared" si="9"/>
        <v>26.548404</v>
      </c>
      <c r="F163" s="17">
        <v>0</v>
      </c>
      <c r="G163" s="17">
        <v>26.548404</v>
      </c>
      <c r="H163" s="17">
        <v>0</v>
      </c>
      <c r="I163" s="17">
        <v>0</v>
      </c>
      <c r="J163" s="17">
        <f t="shared" si="10"/>
        <v>26.548404</v>
      </c>
      <c r="K163" s="17">
        <v>0</v>
      </c>
      <c r="L163" s="17">
        <v>26.548404</v>
      </c>
      <c r="M163" s="17">
        <v>0</v>
      </c>
      <c r="N163" s="17">
        <v>0</v>
      </c>
      <c r="O163" s="22">
        <f t="shared" si="11"/>
        <v>1</v>
      </c>
      <c r="P163" s="25" t="s">
        <v>398</v>
      </c>
      <c r="Q163" s="25" t="s">
        <v>399</v>
      </c>
      <c r="R163" s="25" t="s">
        <v>400</v>
      </c>
      <c r="S163" s="22" t="s">
        <v>97</v>
      </c>
      <c r="T163" s="25" t="s">
        <v>401</v>
      </c>
      <c r="U163" s="25" t="s">
        <v>97</v>
      </c>
      <c r="V163" s="25" t="s">
        <v>402</v>
      </c>
      <c r="W163" s="25" t="s">
        <v>97</v>
      </c>
      <c r="X163" s="25" t="s">
        <v>59</v>
      </c>
      <c r="Y163" s="25" t="s">
        <v>97</v>
      </c>
      <c r="Z163" s="25" t="s">
        <v>403</v>
      </c>
      <c r="AA163" s="25" t="s">
        <v>97</v>
      </c>
      <c r="AB163" s="25" t="s">
        <v>44</v>
      </c>
      <c r="AC163" s="25" t="s">
        <v>44</v>
      </c>
      <c r="AD163" s="25" t="s">
        <v>60</v>
      </c>
      <c r="AE163" s="25" t="s">
        <v>61</v>
      </c>
      <c r="AF163" s="15" t="s">
        <v>46</v>
      </c>
      <c r="AG163" s="15" t="s">
        <v>46</v>
      </c>
    </row>
    <row r="164" s="3" customFormat="1" ht="25" customHeight="1" spans="1:33">
      <c r="A164" s="14">
        <v>158</v>
      </c>
      <c r="B164" s="15" t="s">
        <v>33</v>
      </c>
      <c r="C164" s="18" t="s">
        <v>794</v>
      </c>
      <c r="D164" s="18" t="s">
        <v>320</v>
      </c>
      <c r="E164" s="17">
        <f t="shared" si="9"/>
        <v>41.466134</v>
      </c>
      <c r="F164" s="17">
        <v>0</v>
      </c>
      <c r="G164" s="17">
        <v>41.466134</v>
      </c>
      <c r="H164" s="17">
        <v>0</v>
      </c>
      <c r="I164" s="17">
        <v>0</v>
      </c>
      <c r="J164" s="17">
        <f t="shared" si="10"/>
        <v>41.466134</v>
      </c>
      <c r="K164" s="17">
        <v>0</v>
      </c>
      <c r="L164" s="17">
        <v>41.466134</v>
      </c>
      <c r="M164" s="17">
        <v>0</v>
      </c>
      <c r="N164" s="17">
        <v>0</v>
      </c>
      <c r="O164" s="22">
        <f t="shared" si="11"/>
        <v>1</v>
      </c>
      <c r="P164" s="25" t="s">
        <v>398</v>
      </c>
      <c r="Q164" s="25" t="s">
        <v>399</v>
      </c>
      <c r="R164" s="25" t="s">
        <v>400</v>
      </c>
      <c r="S164" s="22" t="s">
        <v>97</v>
      </c>
      <c r="T164" s="25" t="s">
        <v>401</v>
      </c>
      <c r="U164" s="25" t="s">
        <v>97</v>
      </c>
      <c r="V164" s="25" t="s">
        <v>402</v>
      </c>
      <c r="W164" s="25" t="s">
        <v>97</v>
      </c>
      <c r="X164" s="25" t="s">
        <v>59</v>
      </c>
      <c r="Y164" s="25" t="s">
        <v>97</v>
      </c>
      <c r="Z164" s="25" t="s">
        <v>403</v>
      </c>
      <c r="AA164" s="25" t="s">
        <v>97</v>
      </c>
      <c r="AB164" s="25" t="s">
        <v>44</v>
      </c>
      <c r="AC164" s="25" t="s">
        <v>44</v>
      </c>
      <c r="AD164" s="25" t="s">
        <v>60</v>
      </c>
      <c r="AE164" s="25" t="s">
        <v>61</v>
      </c>
      <c r="AF164" s="15" t="s">
        <v>46</v>
      </c>
      <c r="AG164" s="15" t="s">
        <v>46</v>
      </c>
    </row>
    <row r="165" s="3" customFormat="1" ht="25" customHeight="1" spans="1:33">
      <c r="A165" s="14">
        <v>159</v>
      </c>
      <c r="B165" s="15" t="s">
        <v>33</v>
      </c>
      <c r="C165" s="18" t="s">
        <v>795</v>
      </c>
      <c r="D165" s="18" t="s">
        <v>320</v>
      </c>
      <c r="E165" s="17">
        <f t="shared" si="9"/>
        <v>875.024046</v>
      </c>
      <c r="F165" s="17">
        <v>0</v>
      </c>
      <c r="G165" s="17">
        <v>875.024046</v>
      </c>
      <c r="H165" s="17">
        <v>0</v>
      </c>
      <c r="I165" s="17">
        <v>0</v>
      </c>
      <c r="J165" s="17">
        <f t="shared" si="10"/>
        <v>875.024046</v>
      </c>
      <c r="K165" s="17">
        <v>0</v>
      </c>
      <c r="L165" s="17">
        <v>875.024046</v>
      </c>
      <c r="M165" s="17">
        <v>0</v>
      </c>
      <c r="N165" s="17">
        <v>0</v>
      </c>
      <c r="O165" s="22">
        <f t="shared" si="11"/>
        <v>1</v>
      </c>
      <c r="P165" s="25" t="s">
        <v>398</v>
      </c>
      <c r="Q165" s="25" t="s">
        <v>399</v>
      </c>
      <c r="R165" s="25" t="s">
        <v>400</v>
      </c>
      <c r="S165" s="22" t="s">
        <v>97</v>
      </c>
      <c r="T165" s="25" t="s">
        <v>401</v>
      </c>
      <c r="U165" s="25" t="s">
        <v>97</v>
      </c>
      <c r="V165" s="25" t="s">
        <v>402</v>
      </c>
      <c r="W165" s="25" t="s">
        <v>97</v>
      </c>
      <c r="X165" s="25" t="s">
        <v>59</v>
      </c>
      <c r="Y165" s="25" t="s">
        <v>97</v>
      </c>
      <c r="Z165" s="25" t="s">
        <v>403</v>
      </c>
      <c r="AA165" s="25" t="s">
        <v>97</v>
      </c>
      <c r="AB165" s="25" t="s">
        <v>44</v>
      </c>
      <c r="AC165" s="25" t="s">
        <v>44</v>
      </c>
      <c r="AD165" s="25" t="s">
        <v>60</v>
      </c>
      <c r="AE165" s="25" t="s">
        <v>61</v>
      </c>
      <c r="AF165" s="15" t="s">
        <v>46</v>
      </c>
      <c r="AG165" s="15" t="s">
        <v>46</v>
      </c>
    </row>
    <row r="166" s="3" customFormat="1" ht="25" customHeight="1" spans="1:33">
      <c r="A166" s="14">
        <v>160</v>
      </c>
      <c r="B166" s="15" t="s">
        <v>33</v>
      </c>
      <c r="C166" s="18" t="s">
        <v>796</v>
      </c>
      <c r="D166" s="18" t="s">
        <v>320</v>
      </c>
      <c r="E166" s="17">
        <f t="shared" si="9"/>
        <v>88.810742</v>
      </c>
      <c r="F166" s="17">
        <v>0</v>
      </c>
      <c r="G166" s="17">
        <v>88.810742</v>
      </c>
      <c r="H166" s="17">
        <v>0</v>
      </c>
      <c r="I166" s="17">
        <v>0</v>
      </c>
      <c r="J166" s="17">
        <f t="shared" si="10"/>
        <v>88.810742</v>
      </c>
      <c r="K166" s="17">
        <v>0</v>
      </c>
      <c r="L166" s="17">
        <v>88.810742</v>
      </c>
      <c r="M166" s="17">
        <v>0</v>
      </c>
      <c r="N166" s="17">
        <v>0</v>
      </c>
      <c r="O166" s="22">
        <f t="shared" si="11"/>
        <v>1</v>
      </c>
      <c r="P166" s="25" t="s">
        <v>398</v>
      </c>
      <c r="Q166" s="25" t="s">
        <v>399</v>
      </c>
      <c r="R166" s="25" t="s">
        <v>400</v>
      </c>
      <c r="S166" s="22" t="s">
        <v>97</v>
      </c>
      <c r="T166" s="25" t="s">
        <v>401</v>
      </c>
      <c r="U166" s="25" t="s">
        <v>97</v>
      </c>
      <c r="V166" s="25" t="s">
        <v>402</v>
      </c>
      <c r="W166" s="25" t="s">
        <v>97</v>
      </c>
      <c r="X166" s="25" t="s">
        <v>59</v>
      </c>
      <c r="Y166" s="25" t="s">
        <v>97</v>
      </c>
      <c r="Z166" s="25" t="s">
        <v>403</v>
      </c>
      <c r="AA166" s="25" t="s">
        <v>97</v>
      </c>
      <c r="AB166" s="25" t="s">
        <v>44</v>
      </c>
      <c r="AC166" s="25" t="s">
        <v>44</v>
      </c>
      <c r="AD166" s="25" t="s">
        <v>60</v>
      </c>
      <c r="AE166" s="25" t="s">
        <v>61</v>
      </c>
      <c r="AF166" s="15" t="s">
        <v>46</v>
      </c>
      <c r="AG166" s="15" t="s">
        <v>46</v>
      </c>
    </row>
    <row r="167" s="3" customFormat="1" ht="25" customHeight="1" spans="1:33">
      <c r="A167" s="14">
        <v>161</v>
      </c>
      <c r="B167" s="15" t="s">
        <v>33</v>
      </c>
      <c r="C167" s="18" t="s">
        <v>797</v>
      </c>
      <c r="D167" s="18" t="s">
        <v>320</v>
      </c>
      <c r="E167" s="17">
        <f t="shared" si="9"/>
        <v>74.451596</v>
      </c>
      <c r="F167" s="17">
        <v>0</v>
      </c>
      <c r="G167" s="17">
        <v>74.451596</v>
      </c>
      <c r="H167" s="17">
        <v>0</v>
      </c>
      <c r="I167" s="17">
        <v>0</v>
      </c>
      <c r="J167" s="17">
        <f t="shared" si="10"/>
        <v>74.451596</v>
      </c>
      <c r="K167" s="17">
        <v>0</v>
      </c>
      <c r="L167" s="17">
        <v>74.451596</v>
      </c>
      <c r="M167" s="17">
        <v>0</v>
      </c>
      <c r="N167" s="17">
        <v>0</v>
      </c>
      <c r="O167" s="22">
        <f t="shared" si="11"/>
        <v>1</v>
      </c>
      <c r="P167" s="25" t="s">
        <v>398</v>
      </c>
      <c r="Q167" s="25" t="s">
        <v>399</v>
      </c>
      <c r="R167" s="25" t="s">
        <v>400</v>
      </c>
      <c r="S167" s="22" t="s">
        <v>97</v>
      </c>
      <c r="T167" s="25" t="s">
        <v>401</v>
      </c>
      <c r="U167" s="25" t="s">
        <v>97</v>
      </c>
      <c r="V167" s="25" t="s">
        <v>402</v>
      </c>
      <c r="W167" s="25" t="s">
        <v>97</v>
      </c>
      <c r="X167" s="25" t="s">
        <v>59</v>
      </c>
      <c r="Y167" s="25" t="s">
        <v>97</v>
      </c>
      <c r="Z167" s="25" t="s">
        <v>403</v>
      </c>
      <c r="AA167" s="25" t="s">
        <v>97</v>
      </c>
      <c r="AB167" s="25" t="s">
        <v>44</v>
      </c>
      <c r="AC167" s="25" t="s">
        <v>44</v>
      </c>
      <c r="AD167" s="25" t="s">
        <v>60</v>
      </c>
      <c r="AE167" s="25" t="s">
        <v>61</v>
      </c>
      <c r="AF167" s="15" t="s">
        <v>46</v>
      </c>
      <c r="AG167" s="15" t="s">
        <v>46</v>
      </c>
    </row>
    <row r="168" s="3" customFormat="1" ht="25" customHeight="1" spans="1:33">
      <c r="A168" s="14">
        <v>162</v>
      </c>
      <c r="B168" s="15" t="s">
        <v>33</v>
      </c>
      <c r="C168" s="18" t="s">
        <v>798</v>
      </c>
      <c r="D168" s="18" t="s">
        <v>320</v>
      </c>
      <c r="E168" s="17">
        <f t="shared" si="9"/>
        <v>500</v>
      </c>
      <c r="F168" s="17">
        <v>0</v>
      </c>
      <c r="G168" s="17">
        <v>500</v>
      </c>
      <c r="H168" s="17">
        <v>0</v>
      </c>
      <c r="I168" s="17">
        <v>0</v>
      </c>
      <c r="J168" s="17">
        <f t="shared" si="10"/>
        <v>500</v>
      </c>
      <c r="K168" s="17">
        <v>0</v>
      </c>
      <c r="L168" s="17">
        <v>500</v>
      </c>
      <c r="M168" s="17">
        <v>0</v>
      </c>
      <c r="N168" s="17">
        <v>0</v>
      </c>
      <c r="O168" s="22">
        <f t="shared" si="11"/>
        <v>1</v>
      </c>
      <c r="P168" s="15" t="s">
        <v>799</v>
      </c>
      <c r="Q168" s="15" t="s">
        <v>799</v>
      </c>
      <c r="R168" s="15" t="s">
        <v>799</v>
      </c>
      <c r="S168" s="15" t="s">
        <v>426</v>
      </c>
      <c r="T168" s="15" t="s">
        <v>381</v>
      </c>
      <c r="U168" s="15" t="s">
        <v>410</v>
      </c>
      <c r="V168" s="15" t="s">
        <v>324</v>
      </c>
      <c r="W168" s="15" t="s">
        <v>41</v>
      </c>
      <c r="X168" s="15" t="s">
        <v>59</v>
      </c>
      <c r="Y168" s="15" t="s">
        <v>41</v>
      </c>
      <c r="Z168" s="15" t="s">
        <v>427</v>
      </c>
      <c r="AA168" s="15" t="s">
        <v>414</v>
      </c>
      <c r="AB168" s="15" t="s">
        <v>44</v>
      </c>
      <c r="AC168" s="15" t="s">
        <v>44</v>
      </c>
      <c r="AD168" s="15" t="s">
        <v>60</v>
      </c>
      <c r="AE168" s="25" t="s">
        <v>61</v>
      </c>
      <c r="AF168" s="15" t="s">
        <v>46</v>
      </c>
      <c r="AG168" s="15" t="s">
        <v>46</v>
      </c>
    </row>
    <row r="169" s="3" customFormat="1" ht="25" customHeight="1" spans="1:33">
      <c r="A169" s="14">
        <v>163</v>
      </c>
      <c r="B169" s="15" t="s">
        <v>33</v>
      </c>
      <c r="C169" s="18" t="s">
        <v>800</v>
      </c>
      <c r="D169" s="18" t="s">
        <v>320</v>
      </c>
      <c r="E169" s="17">
        <f t="shared" si="9"/>
        <v>500</v>
      </c>
      <c r="F169" s="17">
        <v>0</v>
      </c>
      <c r="G169" s="17">
        <v>500</v>
      </c>
      <c r="H169" s="17">
        <v>0</v>
      </c>
      <c r="I169" s="17">
        <v>0</v>
      </c>
      <c r="J169" s="17">
        <f t="shared" si="10"/>
        <v>500</v>
      </c>
      <c r="K169" s="17">
        <v>0</v>
      </c>
      <c r="L169" s="17">
        <v>500</v>
      </c>
      <c r="M169" s="17">
        <v>0</v>
      </c>
      <c r="N169" s="17">
        <v>0</v>
      </c>
      <c r="O169" s="22">
        <f t="shared" si="11"/>
        <v>1</v>
      </c>
      <c r="P169" s="15" t="s">
        <v>801</v>
      </c>
      <c r="Q169" s="15" t="s">
        <v>801</v>
      </c>
      <c r="R169" s="15" t="s">
        <v>801</v>
      </c>
      <c r="S169" s="15" t="s">
        <v>426</v>
      </c>
      <c r="T169" s="15" t="s">
        <v>381</v>
      </c>
      <c r="U169" s="15" t="s">
        <v>410</v>
      </c>
      <c r="V169" s="15" t="s">
        <v>324</v>
      </c>
      <c r="W169" s="15" t="s">
        <v>41</v>
      </c>
      <c r="X169" s="15" t="s">
        <v>59</v>
      </c>
      <c r="Y169" s="15" t="s">
        <v>41</v>
      </c>
      <c r="Z169" s="15" t="s">
        <v>427</v>
      </c>
      <c r="AA169" s="15" t="s">
        <v>414</v>
      </c>
      <c r="AB169" s="15" t="s">
        <v>44</v>
      </c>
      <c r="AC169" s="15" t="s">
        <v>44</v>
      </c>
      <c r="AD169" s="25" t="s">
        <v>60</v>
      </c>
      <c r="AE169" s="25" t="s">
        <v>61</v>
      </c>
      <c r="AF169" s="15" t="s">
        <v>46</v>
      </c>
      <c r="AG169" s="15" t="s">
        <v>46</v>
      </c>
    </row>
    <row r="170" s="3" customFormat="1" ht="25" customHeight="1" spans="1:33">
      <c r="A170" s="14">
        <v>164</v>
      </c>
      <c r="B170" s="15" t="s">
        <v>33</v>
      </c>
      <c r="C170" s="18" t="s">
        <v>802</v>
      </c>
      <c r="D170" s="18" t="s">
        <v>320</v>
      </c>
      <c r="E170" s="17">
        <f t="shared" si="9"/>
        <v>14.189258</v>
      </c>
      <c r="F170" s="17">
        <v>0</v>
      </c>
      <c r="G170" s="17">
        <v>14.189258</v>
      </c>
      <c r="H170" s="17">
        <v>0</v>
      </c>
      <c r="I170" s="17">
        <v>0</v>
      </c>
      <c r="J170" s="17">
        <f t="shared" si="10"/>
        <v>14.189258</v>
      </c>
      <c r="K170" s="17">
        <v>0</v>
      </c>
      <c r="L170" s="17">
        <v>14.189258</v>
      </c>
      <c r="M170" s="17">
        <v>0</v>
      </c>
      <c r="N170" s="17">
        <v>0</v>
      </c>
      <c r="O170" s="22">
        <f t="shared" si="11"/>
        <v>1</v>
      </c>
      <c r="P170" s="25" t="s">
        <v>398</v>
      </c>
      <c r="Q170" s="25" t="s">
        <v>399</v>
      </c>
      <c r="R170" s="25" t="s">
        <v>400</v>
      </c>
      <c r="S170" s="22" t="s">
        <v>97</v>
      </c>
      <c r="T170" s="25" t="s">
        <v>401</v>
      </c>
      <c r="U170" s="25" t="s">
        <v>97</v>
      </c>
      <c r="V170" s="25" t="s">
        <v>402</v>
      </c>
      <c r="W170" s="25" t="s">
        <v>97</v>
      </c>
      <c r="X170" s="25" t="s">
        <v>59</v>
      </c>
      <c r="Y170" s="25" t="s">
        <v>97</v>
      </c>
      <c r="Z170" s="25" t="s">
        <v>403</v>
      </c>
      <c r="AA170" s="25" t="s">
        <v>97</v>
      </c>
      <c r="AB170" s="25" t="s">
        <v>44</v>
      </c>
      <c r="AC170" s="25" t="s">
        <v>44</v>
      </c>
      <c r="AD170" s="25" t="s">
        <v>60</v>
      </c>
      <c r="AE170" s="25" t="s">
        <v>61</v>
      </c>
      <c r="AF170" s="15" t="s">
        <v>46</v>
      </c>
      <c r="AG170" s="15" t="s">
        <v>46</v>
      </c>
    </row>
    <row r="171" s="3" customFormat="1" ht="25" customHeight="1" spans="1:33">
      <c r="A171" s="14">
        <v>165</v>
      </c>
      <c r="B171" s="15" t="s">
        <v>33</v>
      </c>
      <c r="C171" s="18" t="s">
        <v>787</v>
      </c>
      <c r="D171" s="18" t="s">
        <v>320</v>
      </c>
      <c r="E171" s="17">
        <f t="shared" si="9"/>
        <v>0.123187</v>
      </c>
      <c r="F171" s="17">
        <v>0</v>
      </c>
      <c r="G171" s="17">
        <v>0.123187</v>
      </c>
      <c r="H171" s="17">
        <v>0</v>
      </c>
      <c r="I171" s="17">
        <v>0</v>
      </c>
      <c r="J171" s="17">
        <f t="shared" si="10"/>
        <v>0.123187</v>
      </c>
      <c r="K171" s="17">
        <v>0</v>
      </c>
      <c r="L171" s="17">
        <v>0.123187</v>
      </c>
      <c r="M171" s="17">
        <v>0</v>
      </c>
      <c r="N171" s="17">
        <v>0</v>
      </c>
      <c r="O171" s="22">
        <f t="shared" si="11"/>
        <v>1</v>
      </c>
      <c r="P171" s="25" t="s">
        <v>398</v>
      </c>
      <c r="Q171" s="25" t="s">
        <v>399</v>
      </c>
      <c r="R171" s="25" t="s">
        <v>400</v>
      </c>
      <c r="S171" s="22" t="s">
        <v>97</v>
      </c>
      <c r="T171" s="25" t="s">
        <v>401</v>
      </c>
      <c r="U171" s="25" t="s">
        <v>97</v>
      </c>
      <c r="V171" s="25" t="s">
        <v>402</v>
      </c>
      <c r="W171" s="25" t="s">
        <v>97</v>
      </c>
      <c r="X171" s="25" t="s">
        <v>59</v>
      </c>
      <c r="Y171" s="25" t="s">
        <v>97</v>
      </c>
      <c r="Z171" s="25" t="s">
        <v>403</v>
      </c>
      <c r="AA171" s="25" t="s">
        <v>97</v>
      </c>
      <c r="AB171" s="25" t="s">
        <v>44</v>
      </c>
      <c r="AC171" s="25" t="s">
        <v>44</v>
      </c>
      <c r="AD171" s="25" t="s">
        <v>60</v>
      </c>
      <c r="AE171" s="25" t="s">
        <v>61</v>
      </c>
      <c r="AF171" s="15" t="s">
        <v>46</v>
      </c>
      <c r="AG171" s="15" t="s">
        <v>46</v>
      </c>
    </row>
    <row r="172" s="3" customFormat="1" ht="25" customHeight="1" spans="1:33">
      <c r="A172" s="14">
        <v>166</v>
      </c>
      <c r="B172" s="15" t="s">
        <v>33</v>
      </c>
      <c r="C172" s="18" t="s">
        <v>789</v>
      </c>
      <c r="D172" s="18" t="s">
        <v>320</v>
      </c>
      <c r="E172" s="17">
        <f t="shared" si="9"/>
        <v>82.858046</v>
      </c>
      <c r="F172" s="17">
        <v>0</v>
      </c>
      <c r="G172" s="17">
        <v>82.858046</v>
      </c>
      <c r="H172" s="17">
        <v>0</v>
      </c>
      <c r="I172" s="17">
        <v>0</v>
      </c>
      <c r="J172" s="17">
        <f t="shared" si="10"/>
        <v>82.858046</v>
      </c>
      <c r="K172" s="17">
        <v>0</v>
      </c>
      <c r="L172" s="17">
        <v>82.858046</v>
      </c>
      <c r="M172" s="17">
        <v>0</v>
      </c>
      <c r="N172" s="17">
        <v>0</v>
      </c>
      <c r="O172" s="22">
        <f t="shared" si="11"/>
        <v>1</v>
      </c>
      <c r="P172" s="25" t="s">
        <v>398</v>
      </c>
      <c r="Q172" s="25" t="s">
        <v>399</v>
      </c>
      <c r="R172" s="25" t="s">
        <v>400</v>
      </c>
      <c r="S172" s="22" t="s">
        <v>97</v>
      </c>
      <c r="T172" s="25" t="s">
        <v>401</v>
      </c>
      <c r="U172" s="25" t="s">
        <v>97</v>
      </c>
      <c r="V172" s="25" t="s">
        <v>402</v>
      </c>
      <c r="W172" s="25" t="s">
        <v>97</v>
      </c>
      <c r="X172" s="25" t="s">
        <v>59</v>
      </c>
      <c r="Y172" s="25" t="s">
        <v>97</v>
      </c>
      <c r="Z172" s="25" t="s">
        <v>403</v>
      </c>
      <c r="AA172" s="25" t="s">
        <v>97</v>
      </c>
      <c r="AB172" s="25" t="s">
        <v>44</v>
      </c>
      <c r="AC172" s="25" t="s">
        <v>44</v>
      </c>
      <c r="AD172" s="25" t="s">
        <v>60</v>
      </c>
      <c r="AE172" s="25" t="s">
        <v>61</v>
      </c>
      <c r="AF172" s="15" t="s">
        <v>46</v>
      </c>
      <c r="AG172" s="15" t="s">
        <v>46</v>
      </c>
    </row>
    <row r="173" s="3" customFormat="1" ht="25" customHeight="1" spans="1:33">
      <c r="A173" s="14">
        <v>167</v>
      </c>
      <c r="B173" s="15" t="s">
        <v>33</v>
      </c>
      <c r="C173" s="18" t="s">
        <v>790</v>
      </c>
      <c r="D173" s="18" t="s">
        <v>320</v>
      </c>
      <c r="E173" s="17">
        <f t="shared" si="9"/>
        <v>60.0276</v>
      </c>
      <c r="F173" s="17">
        <v>0</v>
      </c>
      <c r="G173" s="17">
        <v>60.0276</v>
      </c>
      <c r="H173" s="17">
        <v>0</v>
      </c>
      <c r="I173" s="17">
        <v>0</v>
      </c>
      <c r="J173" s="17">
        <f t="shared" si="10"/>
        <v>60.0276</v>
      </c>
      <c r="K173" s="17">
        <v>0</v>
      </c>
      <c r="L173" s="17">
        <v>60.0276</v>
      </c>
      <c r="M173" s="17">
        <v>0</v>
      </c>
      <c r="N173" s="17">
        <v>0</v>
      </c>
      <c r="O173" s="22">
        <f t="shared" si="11"/>
        <v>1</v>
      </c>
      <c r="P173" s="25" t="s">
        <v>398</v>
      </c>
      <c r="Q173" s="25" t="s">
        <v>399</v>
      </c>
      <c r="R173" s="25" t="s">
        <v>400</v>
      </c>
      <c r="S173" s="22" t="s">
        <v>97</v>
      </c>
      <c r="T173" s="25" t="s">
        <v>401</v>
      </c>
      <c r="U173" s="25" t="s">
        <v>97</v>
      </c>
      <c r="V173" s="25" t="s">
        <v>402</v>
      </c>
      <c r="W173" s="25" t="s">
        <v>97</v>
      </c>
      <c r="X173" s="25" t="s">
        <v>59</v>
      </c>
      <c r="Y173" s="25" t="s">
        <v>97</v>
      </c>
      <c r="Z173" s="25" t="s">
        <v>403</v>
      </c>
      <c r="AA173" s="25" t="s">
        <v>97</v>
      </c>
      <c r="AB173" s="25" t="s">
        <v>44</v>
      </c>
      <c r="AC173" s="25" t="s">
        <v>44</v>
      </c>
      <c r="AD173" s="25" t="s">
        <v>60</v>
      </c>
      <c r="AE173" s="25" t="s">
        <v>61</v>
      </c>
      <c r="AF173" s="15" t="s">
        <v>46</v>
      </c>
      <c r="AG173" s="15" t="s">
        <v>46</v>
      </c>
    </row>
    <row r="174" s="3" customFormat="1" ht="25" customHeight="1" spans="1:33">
      <c r="A174" s="14">
        <v>168</v>
      </c>
      <c r="B174" s="15" t="s">
        <v>33</v>
      </c>
      <c r="C174" s="18" t="s">
        <v>794</v>
      </c>
      <c r="D174" s="18" t="s">
        <v>320</v>
      </c>
      <c r="E174" s="17">
        <f t="shared" si="9"/>
        <v>10.533866</v>
      </c>
      <c r="F174" s="17">
        <v>0</v>
      </c>
      <c r="G174" s="17">
        <v>10.533866</v>
      </c>
      <c r="H174" s="17">
        <v>0</v>
      </c>
      <c r="I174" s="17">
        <v>0</v>
      </c>
      <c r="J174" s="17">
        <f t="shared" si="10"/>
        <v>10.533866</v>
      </c>
      <c r="K174" s="17">
        <v>0</v>
      </c>
      <c r="L174" s="17">
        <v>10.533866</v>
      </c>
      <c r="M174" s="17">
        <v>0</v>
      </c>
      <c r="N174" s="17">
        <v>0</v>
      </c>
      <c r="O174" s="22">
        <f t="shared" si="11"/>
        <v>1</v>
      </c>
      <c r="P174" s="25" t="s">
        <v>398</v>
      </c>
      <c r="Q174" s="25" t="s">
        <v>399</v>
      </c>
      <c r="R174" s="25" t="s">
        <v>400</v>
      </c>
      <c r="S174" s="22" t="s">
        <v>97</v>
      </c>
      <c r="T174" s="25" t="s">
        <v>401</v>
      </c>
      <c r="U174" s="25" t="s">
        <v>97</v>
      </c>
      <c r="V174" s="25" t="s">
        <v>402</v>
      </c>
      <c r="W174" s="25" t="s">
        <v>97</v>
      </c>
      <c r="X174" s="25" t="s">
        <v>59</v>
      </c>
      <c r="Y174" s="25" t="s">
        <v>97</v>
      </c>
      <c r="Z174" s="25" t="s">
        <v>403</v>
      </c>
      <c r="AA174" s="25" t="s">
        <v>97</v>
      </c>
      <c r="AB174" s="25" t="s">
        <v>44</v>
      </c>
      <c r="AC174" s="25" t="s">
        <v>44</v>
      </c>
      <c r="AD174" s="25" t="s">
        <v>60</v>
      </c>
      <c r="AE174" s="25" t="s">
        <v>61</v>
      </c>
      <c r="AF174" s="15" t="s">
        <v>46</v>
      </c>
      <c r="AG174" s="15" t="s">
        <v>46</v>
      </c>
    </row>
    <row r="175" s="3" customFormat="1" ht="25" customHeight="1" spans="1:33">
      <c r="A175" s="14">
        <v>169</v>
      </c>
      <c r="B175" s="15" t="s">
        <v>33</v>
      </c>
      <c r="C175" s="18" t="s">
        <v>788</v>
      </c>
      <c r="D175" s="18" t="s">
        <v>320</v>
      </c>
      <c r="E175" s="17">
        <f t="shared" si="9"/>
        <v>33.503031</v>
      </c>
      <c r="F175" s="17">
        <v>0</v>
      </c>
      <c r="G175" s="17">
        <v>33.503031</v>
      </c>
      <c r="H175" s="17">
        <v>0</v>
      </c>
      <c r="I175" s="17">
        <v>0</v>
      </c>
      <c r="J175" s="17">
        <f t="shared" si="10"/>
        <v>33.503031</v>
      </c>
      <c r="K175" s="17">
        <v>0</v>
      </c>
      <c r="L175" s="17">
        <v>33.503031</v>
      </c>
      <c r="M175" s="17">
        <v>0</v>
      </c>
      <c r="N175" s="17">
        <v>0</v>
      </c>
      <c r="O175" s="22">
        <f t="shared" si="11"/>
        <v>1</v>
      </c>
      <c r="P175" s="25" t="s">
        <v>398</v>
      </c>
      <c r="Q175" s="25" t="s">
        <v>399</v>
      </c>
      <c r="R175" s="25" t="s">
        <v>400</v>
      </c>
      <c r="S175" s="22" t="s">
        <v>97</v>
      </c>
      <c r="T175" s="25" t="s">
        <v>401</v>
      </c>
      <c r="U175" s="25" t="s">
        <v>97</v>
      </c>
      <c r="V175" s="25" t="s">
        <v>402</v>
      </c>
      <c r="W175" s="25" t="s">
        <v>97</v>
      </c>
      <c r="X175" s="25" t="s">
        <v>59</v>
      </c>
      <c r="Y175" s="25" t="s">
        <v>97</v>
      </c>
      <c r="Z175" s="25" t="s">
        <v>403</v>
      </c>
      <c r="AA175" s="25" t="s">
        <v>97</v>
      </c>
      <c r="AB175" s="25" t="s">
        <v>44</v>
      </c>
      <c r="AC175" s="25" t="s">
        <v>44</v>
      </c>
      <c r="AD175" s="25" t="s">
        <v>60</v>
      </c>
      <c r="AE175" s="25" t="s">
        <v>61</v>
      </c>
      <c r="AF175" s="15" t="s">
        <v>46</v>
      </c>
      <c r="AG175" s="15" t="s">
        <v>46</v>
      </c>
    </row>
    <row r="176" s="2" customFormat="1" ht="25" customHeight="1" spans="1:33">
      <c r="A176" s="14">
        <v>170</v>
      </c>
      <c r="B176" s="15" t="s">
        <v>33</v>
      </c>
      <c r="C176" s="16" t="s">
        <v>279</v>
      </c>
      <c r="D176" s="16" t="s">
        <v>35</v>
      </c>
      <c r="E176" s="17">
        <f t="shared" si="9"/>
        <v>31.565</v>
      </c>
      <c r="F176" s="17">
        <v>0</v>
      </c>
      <c r="G176" s="17">
        <v>31.565</v>
      </c>
      <c r="H176" s="17">
        <v>0</v>
      </c>
      <c r="I176" s="17">
        <v>0</v>
      </c>
      <c r="J176" s="17">
        <f t="shared" si="10"/>
        <v>18.0517</v>
      </c>
      <c r="K176" s="17">
        <v>0</v>
      </c>
      <c r="L176" s="17">
        <v>18.0517</v>
      </c>
      <c r="M176" s="17">
        <v>0</v>
      </c>
      <c r="N176" s="17">
        <v>0</v>
      </c>
      <c r="O176" s="21">
        <f t="shared" si="11"/>
        <v>0.571889751306827</v>
      </c>
      <c r="P176" s="15" t="s">
        <v>280</v>
      </c>
      <c r="Q176" s="15" t="s">
        <v>280</v>
      </c>
      <c r="R176" s="15" t="s">
        <v>281</v>
      </c>
      <c r="S176" s="15" t="s">
        <v>282</v>
      </c>
      <c r="T176" s="15" t="s">
        <v>283</v>
      </c>
      <c r="U176" s="15" t="s">
        <v>283</v>
      </c>
      <c r="V176" s="15" t="s">
        <v>58</v>
      </c>
      <c r="W176" s="15" t="s">
        <v>58</v>
      </c>
      <c r="X176" s="15" t="s">
        <v>59</v>
      </c>
      <c r="Y176" s="15" t="s">
        <v>41</v>
      </c>
      <c r="Z176" s="15" t="s">
        <v>285</v>
      </c>
      <c r="AA176" s="15" t="s">
        <v>285</v>
      </c>
      <c r="AB176" s="15" t="s">
        <v>44</v>
      </c>
      <c r="AC176" s="15" t="s">
        <v>44</v>
      </c>
      <c r="AD176" s="15" t="s">
        <v>60</v>
      </c>
      <c r="AE176" s="15" t="s">
        <v>61</v>
      </c>
      <c r="AF176" s="15" t="s">
        <v>46</v>
      </c>
      <c r="AG176" s="15" t="s">
        <v>46</v>
      </c>
    </row>
    <row r="177" ht="25" customHeight="1" spans="1:33">
      <c r="A177" s="26"/>
      <c r="B177" s="27"/>
      <c r="C177" s="28"/>
      <c r="D177" s="28"/>
      <c r="E177" s="29">
        <f t="shared" si="9"/>
        <v>176035.235728</v>
      </c>
      <c r="F177" s="29">
        <f>SUBTOTAL(9,F7:F176)</f>
        <v>72306.812479</v>
      </c>
      <c r="G177" s="29">
        <f>SUBTOTAL(9,G7:G176)</f>
        <v>102983.617361</v>
      </c>
      <c r="H177" s="29">
        <f>SUBTOTAL(9,H7:H176)</f>
        <v>0.31</v>
      </c>
      <c r="I177" s="29">
        <f>SUBTOTAL(9,I7:I176)</f>
        <v>744.495888</v>
      </c>
      <c r="J177" s="29">
        <f t="shared" si="10"/>
        <v>168941.859328</v>
      </c>
      <c r="K177" s="29">
        <f>SUBTOTAL(9,K7:K176)</f>
        <v>71113.523079</v>
      </c>
      <c r="L177" s="29">
        <f>SUBTOTAL(9,L7:L176)</f>
        <v>97083.530361</v>
      </c>
      <c r="M177" s="29">
        <f>SUBTOTAL(9,M7:M176)</f>
        <v>0.31</v>
      </c>
      <c r="N177" s="29">
        <f>SUBTOTAL(9,N7:N176)</f>
        <v>744.495888</v>
      </c>
      <c r="O177" s="26"/>
      <c r="P177" s="33"/>
      <c r="Q177" s="28"/>
      <c r="R177" s="28"/>
      <c r="S177" s="28"/>
      <c r="T177" s="34"/>
      <c r="U177" s="28"/>
      <c r="V177" s="28"/>
      <c r="W177" s="28"/>
      <c r="X177" s="28"/>
      <c r="Y177" s="28"/>
      <c r="Z177" s="28"/>
      <c r="AA177" s="28"/>
      <c r="AB177" s="28"/>
      <c r="AC177" s="28"/>
      <c r="AD177" s="28"/>
      <c r="AE177" s="28"/>
      <c r="AF177" s="28"/>
      <c r="AG177" s="28"/>
    </row>
    <row r="178" s="4" customFormat="1" ht="11.25" spans="1:15">
      <c r="A178" s="30"/>
      <c r="B178" s="31"/>
      <c r="O178" s="30"/>
    </row>
    <row r="179" s="5" customFormat="1" ht="16" customHeight="1" spans="2:32">
      <c r="B179" s="32"/>
      <c r="Z179" s="5" t="s">
        <v>803</v>
      </c>
      <c r="AC179" s="5" t="s">
        <v>804</v>
      </c>
      <c r="AF179" s="5" t="s">
        <v>805</v>
      </c>
    </row>
  </sheetData>
  <autoFilter ref="A6:AG176">
    <extLst/>
  </autoFilter>
  <mergeCells count="33">
    <mergeCell ref="A2:AG2"/>
    <mergeCell ref="A3:C3"/>
    <mergeCell ref="E4:I4"/>
    <mergeCell ref="J4:N4"/>
    <mergeCell ref="R4:W4"/>
    <mergeCell ref="X4:AC4"/>
    <mergeCell ref="AD4:AE4"/>
    <mergeCell ref="F5:H5"/>
    <mergeCell ref="K5:M5"/>
    <mergeCell ref="R5:S5"/>
    <mergeCell ref="T5:U5"/>
    <mergeCell ref="V5:W5"/>
    <mergeCell ref="X5:Y5"/>
    <mergeCell ref="Z5:AA5"/>
    <mergeCell ref="AB5:AC5"/>
    <mergeCell ref="AD5:AE5"/>
    <mergeCell ref="AF179:AG179"/>
    <mergeCell ref="A4:A6"/>
    <mergeCell ref="B4:B6"/>
    <mergeCell ref="C4:C6"/>
    <mergeCell ref="D4:D6"/>
    <mergeCell ref="E5:E6"/>
    <mergeCell ref="I5:I6"/>
    <mergeCell ref="J5:J6"/>
    <mergeCell ref="N5:N6"/>
    <mergeCell ref="O4:O6"/>
    <mergeCell ref="O66:O67"/>
    <mergeCell ref="O87:O88"/>
    <mergeCell ref="O129:O130"/>
    <mergeCell ref="P4:P6"/>
    <mergeCell ref="Q4:Q6"/>
    <mergeCell ref="AF4:AF6"/>
    <mergeCell ref="AG4:AG6"/>
  </mergeCells>
  <pageMargins left="0.469444444444444" right="0.349305555555556" top="0.75" bottom="0.75" header="0.3" footer="0.3"/>
  <pageSetup paperSize="9" scale="26" fitToHeight="0" orientation="landscape"/>
  <headerFooter/>
  <ignoredErrors>
    <ignoredError sqref="J177"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预算项目绩效自评情况表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赵式哲</dc:creator>
  <cp:lastModifiedBy>谢晓鑫</cp:lastModifiedBy>
  <dcterms:created xsi:type="dcterms:W3CDTF">2020-05-16T10:04:00Z</dcterms:created>
  <dcterms:modified xsi:type="dcterms:W3CDTF">2024-04-10T07:41:37Z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5141BFE47A384112A6A4D051BCAB911B</vt:lpwstr>
  </property>
  <property fmtid="{D5CDD505-2E9C-101B-9397-08002B2CF9AE}" pid="3" name="KSOProductBuildVer">
    <vt:lpwstr>2052-12.1.0.16417</vt:lpwstr>
  </property>
  <property fmtid="{D5CDD505-2E9C-101B-9397-08002B2CF9AE}" pid="4" name="KSOReadingLayout">
    <vt:bool>true</vt:bool>
  </property>
</Properties>
</file>