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文化考试分数及档案分数" sheetId="1" r:id="rId1"/>
  </sheets>
  <definedNames>
    <definedName name="_xlnm._FilterDatabase" localSheetId="0" hidden="1">'文化考试分数及档案分数'!$A$3:$K$20</definedName>
  </definedNames>
  <calcPr fullCalcOnLoad="1"/>
</workbook>
</file>

<file path=xl/sharedStrings.xml><?xml version="1.0" encoding="utf-8"?>
<sst xmlns="http://schemas.openxmlformats.org/spreadsheetml/2006/main" count="46" uniqueCount="31">
  <si>
    <t>附件1</t>
  </si>
  <si>
    <t>深圳市龙岗区2023年安排工作退役士兵和退出消防员选岗顺序表</t>
  </si>
  <si>
    <t>序号</t>
  </si>
  <si>
    <t>姓名</t>
  </si>
  <si>
    <t>性别</t>
  </si>
  <si>
    <t>文化考试分</t>
  </si>
  <si>
    <t>文化考试换算分</t>
  </si>
  <si>
    <t>文化考试换算分*40%</t>
  </si>
  <si>
    <t>档案考核分</t>
  </si>
  <si>
    <t>档案考核换算分</t>
  </si>
  <si>
    <t>档案考核换算分*60%</t>
  </si>
  <si>
    <t>总分</t>
  </si>
  <si>
    <t>选岗顺序</t>
  </si>
  <si>
    <t>唐晓江</t>
  </si>
  <si>
    <t>男</t>
  </si>
  <si>
    <t>姬脉兴</t>
  </si>
  <si>
    <t>刘鹏周</t>
  </si>
  <si>
    <t>李盛彬</t>
  </si>
  <si>
    <t>任何振</t>
  </si>
  <si>
    <t>张铭江</t>
  </si>
  <si>
    <t>方坤</t>
  </si>
  <si>
    <t>肖建永</t>
  </si>
  <si>
    <t>朱方波</t>
  </si>
  <si>
    <t>张勇华</t>
  </si>
  <si>
    <t>谢亦天</t>
  </si>
  <si>
    <t>羿湘平</t>
  </si>
  <si>
    <t>王威</t>
  </si>
  <si>
    <t>李晋</t>
  </si>
  <si>
    <t>李昌明</t>
  </si>
  <si>
    <t>萧超龙</t>
  </si>
  <si>
    <t xml:space="preserve">  分数计算说明：
  1.将文化考试分数第一名换算成100分，退役士兵的分数按同样比列换算（即：如第一名文化考试成绩为80分，视为100分，换算比例为100÷80＝1.25。第二名考试成绩为70分，乘以1.25，结果为70×1.25＝87.5分，以此类推）；
  2.档案考核分数同样按照上述文化考试分数换算方式进行计算；
  3.经换算的文化考试分数乘以40%，经换算的档案考核分数乘以60%，两项相加得出总分，总分即为最终成绩。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</si>
</sst>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23"/>
      <name val="宋体"/>
      <family val="0"/>
    </font>
    <font>
      <sz val="18"/>
      <name val="宋体"/>
      <family val="0"/>
    </font>
    <font>
      <sz val="28"/>
      <name val="方正小标宋简体"/>
      <family val="0"/>
    </font>
    <font>
      <sz val="18"/>
      <name val="黑体"/>
      <family val="0"/>
    </font>
    <font>
      <sz val="23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Protection="0">
      <alignment vertical="center"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0" fillId="0" borderId="0" applyProtection="0">
      <alignment vertical="center"/>
    </xf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</cellXfs>
  <cellStyles count="54">
    <cellStyle name="Normal" xfId="0"/>
    <cellStyle name="常规 10 10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常规_2011年冬季124师拟选取（晋升）中级士官档案审查表总表" xfId="36"/>
    <cellStyle name="输出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常规 11" xfId="55"/>
    <cellStyle name="40% - 强调文字颜色 4" xfId="56"/>
    <cellStyle name="20% - 强调文字颜色 1" xfId="57"/>
    <cellStyle name="强调文字颜色 5" xfId="58"/>
    <cellStyle name="汇总" xfId="59"/>
    <cellStyle name="强调文字颜色 2" xfId="60"/>
    <cellStyle name="差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zoomScaleSheetLayoutView="100" workbookViewId="0" topLeftCell="A3">
      <selection activeCell="F23" sqref="F23"/>
    </sheetView>
  </sheetViews>
  <sheetFormatPr defaultColWidth="9.00390625" defaultRowHeight="14.25"/>
  <cols>
    <col min="1" max="1" width="10.00390625" style="0" customWidth="1"/>
    <col min="2" max="2" width="17.375" style="3" customWidth="1"/>
    <col min="3" max="3" width="12.00390625" style="0" customWidth="1"/>
    <col min="4" max="4" width="20.00390625" style="0" customWidth="1"/>
    <col min="5" max="5" width="26.125" style="4" customWidth="1"/>
    <col min="6" max="6" width="29.625" style="4" customWidth="1"/>
    <col min="7" max="7" width="20.75390625" style="0" customWidth="1"/>
    <col min="8" max="8" width="27.00390625" style="4" customWidth="1"/>
    <col min="9" max="9" width="27.875" style="4" customWidth="1"/>
    <col min="10" max="11" width="18.625" style="4" customWidth="1"/>
    <col min="14" max="14" width="29.125" style="0" customWidth="1"/>
    <col min="17" max="17" width="17.125" style="0" customWidth="1"/>
  </cols>
  <sheetData>
    <row r="1" ht="27.75" customHeight="1">
      <c r="A1" s="5" t="s">
        <v>0</v>
      </c>
    </row>
    <row r="2" spans="1:11" ht="52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72" customHeight="1">
      <c r="A3" s="8" t="s">
        <v>2</v>
      </c>
      <c r="B3" s="8" t="s">
        <v>3</v>
      </c>
      <c r="C3" s="8" t="s">
        <v>4</v>
      </c>
      <c r="D3" s="8" t="s">
        <v>5</v>
      </c>
      <c r="E3" s="15" t="s">
        <v>6</v>
      </c>
      <c r="F3" s="15" t="s">
        <v>7</v>
      </c>
      <c r="G3" s="8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pans="1:11" s="2" customFormat="1" ht="36.75" customHeight="1">
      <c r="A4" s="9">
        <v>1</v>
      </c>
      <c r="B4" s="10" t="s">
        <v>13</v>
      </c>
      <c r="C4" s="11" t="s">
        <v>14</v>
      </c>
      <c r="D4" s="12">
        <v>46.5</v>
      </c>
      <c r="E4" s="16">
        <f aca="true" t="shared" si="0" ref="E4:E12">D4*1.31</f>
        <v>60.915</v>
      </c>
      <c r="F4" s="17">
        <f aca="true" t="shared" si="1" ref="F4:F19">E4*0.4</f>
        <v>24.366</v>
      </c>
      <c r="G4" s="18">
        <v>120.25</v>
      </c>
      <c r="H4" s="16">
        <v>100</v>
      </c>
      <c r="I4" s="16">
        <f aca="true" t="shared" si="2" ref="I4:I19">H4*0.6</f>
        <v>60</v>
      </c>
      <c r="J4" s="16">
        <f aca="true" t="shared" si="3" ref="J4:J19">F4+I4</f>
        <v>84.366</v>
      </c>
      <c r="K4" s="19">
        <v>1</v>
      </c>
    </row>
    <row r="5" spans="1:11" s="2" customFormat="1" ht="36.75" customHeight="1">
      <c r="A5" s="9">
        <v>2</v>
      </c>
      <c r="B5" s="10" t="s">
        <v>15</v>
      </c>
      <c r="C5" s="11" t="s">
        <v>14</v>
      </c>
      <c r="D5" s="12">
        <v>75</v>
      </c>
      <c r="E5" s="16">
        <f t="shared" si="0"/>
        <v>98.25</v>
      </c>
      <c r="F5" s="17">
        <f t="shared" si="1"/>
        <v>39.300000000000004</v>
      </c>
      <c r="G5" s="18">
        <v>77.15</v>
      </c>
      <c r="H5" s="16">
        <f aca="true" t="shared" si="4" ref="H5:H19">G5*0.83</f>
        <v>64.03450000000001</v>
      </c>
      <c r="I5" s="16">
        <f t="shared" si="2"/>
        <v>38.420700000000004</v>
      </c>
      <c r="J5" s="16">
        <f t="shared" si="3"/>
        <v>77.72070000000001</v>
      </c>
      <c r="K5" s="19">
        <v>2</v>
      </c>
    </row>
    <row r="6" spans="1:11" s="2" customFormat="1" ht="36.75" customHeight="1">
      <c r="A6" s="9">
        <v>3</v>
      </c>
      <c r="B6" s="10" t="s">
        <v>16</v>
      </c>
      <c r="C6" s="11" t="s">
        <v>14</v>
      </c>
      <c r="D6" s="12">
        <v>50</v>
      </c>
      <c r="E6" s="16">
        <f t="shared" si="0"/>
        <v>65.5</v>
      </c>
      <c r="F6" s="17">
        <f t="shared" si="1"/>
        <v>26.200000000000003</v>
      </c>
      <c r="G6" s="18">
        <v>103.3</v>
      </c>
      <c r="H6" s="16">
        <f t="shared" si="4"/>
        <v>85.73899999999999</v>
      </c>
      <c r="I6" s="16">
        <f t="shared" si="2"/>
        <v>51.44339999999999</v>
      </c>
      <c r="J6" s="16">
        <f t="shared" si="3"/>
        <v>77.64339999999999</v>
      </c>
      <c r="K6" s="19">
        <v>3</v>
      </c>
    </row>
    <row r="7" spans="1:11" s="2" customFormat="1" ht="36.75" customHeight="1">
      <c r="A7" s="9">
        <v>4</v>
      </c>
      <c r="B7" s="10" t="s">
        <v>17</v>
      </c>
      <c r="C7" s="11" t="s">
        <v>14</v>
      </c>
      <c r="D7" s="12">
        <v>56.5</v>
      </c>
      <c r="E7" s="16">
        <f t="shared" si="0"/>
        <v>74.015</v>
      </c>
      <c r="F7" s="17">
        <f t="shared" si="1"/>
        <v>29.606</v>
      </c>
      <c r="G7" s="18">
        <v>90.2</v>
      </c>
      <c r="H7" s="16">
        <f t="shared" si="4"/>
        <v>74.866</v>
      </c>
      <c r="I7" s="16">
        <f t="shared" si="2"/>
        <v>44.919599999999996</v>
      </c>
      <c r="J7" s="16">
        <f t="shared" si="3"/>
        <v>74.5256</v>
      </c>
      <c r="K7" s="19">
        <v>4</v>
      </c>
    </row>
    <row r="8" spans="1:11" s="2" customFormat="1" ht="36.75" customHeight="1">
      <c r="A8" s="9">
        <v>5</v>
      </c>
      <c r="B8" s="10" t="s">
        <v>18</v>
      </c>
      <c r="C8" s="11" t="s">
        <v>14</v>
      </c>
      <c r="D8" s="12">
        <v>60.5</v>
      </c>
      <c r="E8" s="16">
        <f t="shared" si="0"/>
        <v>79.25500000000001</v>
      </c>
      <c r="F8" s="17">
        <f t="shared" si="1"/>
        <v>31.702000000000005</v>
      </c>
      <c r="G8" s="18">
        <v>80</v>
      </c>
      <c r="H8" s="16">
        <f t="shared" si="4"/>
        <v>66.39999999999999</v>
      </c>
      <c r="I8" s="16">
        <f t="shared" si="2"/>
        <v>39.839999999999996</v>
      </c>
      <c r="J8" s="16">
        <f t="shared" si="3"/>
        <v>71.542</v>
      </c>
      <c r="K8" s="19">
        <v>5</v>
      </c>
    </row>
    <row r="9" spans="1:11" s="2" customFormat="1" ht="36.75" customHeight="1">
      <c r="A9" s="9">
        <v>6</v>
      </c>
      <c r="B9" s="10" t="s">
        <v>19</v>
      </c>
      <c r="C9" s="11" t="s">
        <v>14</v>
      </c>
      <c r="D9" s="12">
        <v>64</v>
      </c>
      <c r="E9" s="16">
        <f t="shared" si="0"/>
        <v>83.84</v>
      </c>
      <c r="F9" s="17">
        <f t="shared" si="1"/>
        <v>33.536</v>
      </c>
      <c r="G9" s="18">
        <v>72.4</v>
      </c>
      <c r="H9" s="16">
        <f t="shared" si="4"/>
        <v>60.092</v>
      </c>
      <c r="I9" s="16">
        <f t="shared" si="2"/>
        <v>36.0552</v>
      </c>
      <c r="J9" s="16">
        <f t="shared" si="3"/>
        <v>69.5912</v>
      </c>
      <c r="K9" s="19">
        <v>6</v>
      </c>
    </row>
    <row r="10" spans="1:11" s="2" customFormat="1" ht="36.75" customHeight="1">
      <c r="A10" s="9">
        <v>7</v>
      </c>
      <c r="B10" s="10" t="s">
        <v>20</v>
      </c>
      <c r="C10" s="11" t="s">
        <v>14</v>
      </c>
      <c r="D10" s="12">
        <v>62.5</v>
      </c>
      <c r="E10" s="16">
        <f t="shared" si="0"/>
        <v>81.875</v>
      </c>
      <c r="F10" s="17">
        <f t="shared" si="1"/>
        <v>32.75</v>
      </c>
      <c r="G10" s="18">
        <v>62.45</v>
      </c>
      <c r="H10" s="16">
        <f t="shared" si="4"/>
        <v>51.8335</v>
      </c>
      <c r="I10" s="16">
        <f t="shared" si="2"/>
        <v>31.100099999999998</v>
      </c>
      <c r="J10" s="16">
        <f t="shared" si="3"/>
        <v>63.8501</v>
      </c>
      <c r="K10" s="19">
        <v>7</v>
      </c>
    </row>
    <row r="11" spans="1:11" s="2" customFormat="1" ht="36.75" customHeight="1">
      <c r="A11" s="9">
        <v>8</v>
      </c>
      <c r="B11" s="10" t="s">
        <v>21</v>
      </c>
      <c r="C11" s="11" t="s">
        <v>14</v>
      </c>
      <c r="D11" s="12">
        <v>56</v>
      </c>
      <c r="E11" s="16">
        <f t="shared" si="0"/>
        <v>73.36</v>
      </c>
      <c r="F11" s="17">
        <f t="shared" si="1"/>
        <v>29.344</v>
      </c>
      <c r="G11" s="18">
        <v>64.5</v>
      </c>
      <c r="H11" s="16">
        <f t="shared" si="4"/>
        <v>53.535</v>
      </c>
      <c r="I11" s="16">
        <f t="shared" si="2"/>
        <v>32.120999999999995</v>
      </c>
      <c r="J11" s="16">
        <f t="shared" si="3"/>
        <v>61.464999999999996</v>
      </c>
      <c r="K11" s="19">
        <v>8</v>
      </c>
    </row>
    <row r="12" spans="1:11" s="2" customFormat="1" ht="36.75" customHeight="1">
      <c r="A12" s="9">
        <v>9</v>
      </c>
      <c r="B12" s="10" t="s">
        <v>22</v>
      </c>
      <c r="C12" s="11" t="s">
        <v>14</v>
      </c>
      <c r="D12" s="12">
        <v>55</v>
      </c>
      <c r="E12" s="16">
        <f t="shared" si="0"/>
        <v>72.05</v>
      </c>
      <c r="F12" s="17">
        <f t="shared" si="1"/>
        <v>28.82</v>
      </c>
      <c r="G12" s="18">
        <v>63.2</v>
      </c>
      <c r="H12" s="16">
        <f t="shared" si="4"/>
        <v>52.456</v>
      </c>
      <c r="I12" s="16">
        <f t="shared" si="2"/>
        <v>31.4736</v>
      </c>
      <c r="J12" s="16">
        <f t="shared" si="3"/>
        <v>60.2936</v>
      </c>
      <c r="K12" s="19">
        <v>9</v>
      </c>
    </row>
    <row r="13" spans="1:11" s="2" customFormat="1" ht="36.75" customHeight="1">
      <c r="A13" s="9">
        <v>10</v>
      </c>
      <c r="B13" s="10" t="s">
        <v>23</v>
      </c>
      <c r="C13" s="11" t="s">
        <v>14</v>
      </c>
      <c r="D13" s="12">
        <v>76.5</v>
      </c>
      <c r="E13" s="16">
        <v>100</v>
      </c>
      <c r="F13" s="17">
        <f t="shared" si="1"/>
        <v>40</v>
      </c>
      <c r="G13" s="18">
        <v>38.5</v>
      </c>
      <c r="H13" s="16">
        <f t="shared" si="4"/>
        <v>31.955</v>
      </c>
      <c r="I13" s="16">
        <f t="shared" si="2"/>
        <v>19.173</v>
      </c>
      <c r="J13" s="16">
        <f t="shared" si="3"/>
        <v>59.173</v>
      </c>
      <c r="K13" s="19">
        <v>10</v>
      </c>
    </row>
    <row r="14" spans="1:11" s="2" customFormat="1" ht="36.75" customHeight="1">
      <c r="A14" s="9">
        <v>11</v>
      </c>
      <c r="B14" s="10" t="s">
        <v>24</v>
      </c>
      <c r="C14" s="11" t="s">
        <v>14</v>
      </c>
      <c r="D14" s="12">
        <v>68.5</v>
      </c>
      <c r="E14" s="16">
        <f aca="true" t="shared" si="5" ref="E14:E19">D14*1.31</f>
        <v>89.735</v>
      </c>
      <c r="F14" s="17">
        <f t="shared" si="1"/>
        <v>35.894</v>
      </c>
      <c r="G14" s="18">
        <v>45.1</v>
      </c>
      <c r="H14" s="16">
        <f t="shared" si="4"/>
        <v>37.433</v>
      </c>
      <c r="I14" s="16">
        <f t="shared" si="2"/>
        <v>22.459799999999998</v>
      </c>
      <c r="J14" s="16">
        <f t="shared" si="3"/>
        <v>58.35379999999999</v>
      </c>
      <c r="K14" s="19">
        <v>11</v>
      </c>
    </row>
    <row r="15" spans="1:11" s="2" customFormat="1" ht="36.75" customHeight="1">
      <c r="A15" s="9">
        <v>12</v>
      </c>
      <c r="B15" s="10" t="s">
        <v>25</v>
      </c>
      <c r="C15" s="11" t="s">
        <v>14</v>
      </c>
      <c r="D15" s="12">
        <v>63</v>
      </c>
      <c r="E15" s="16">
        <f t="shared" si="5"/>
        <v>82.53</v>
      </c>
      <c r="F15" s="17">
        <f t="shared" si="1"/>
        <v>33.012</v>
      </c>
      <c r="G15" s="18">
        <v>39.8</v>
      </c>
      <c r="H15" s="16">
        <f t="shared" si="4"/>
        <v>33.034</v>
      </c>
      <c r="I15" s="16">
        <f t="shared" si="2"/>
        <v>19.8204</v>
      </c>
      <c r="J15" s="16">
        <f t="shared" si="3"/>
        <v>52.8324</v>
      </c>
      <c r="K15" s="19">
        <v>12</v>
      </c>
    </row>
    <row r="16" spans="1:11" s="2" customFormat="1" ht="36.75" customHeight="1">
      <c r="A16" s="9">
        <v>13</v>
      </c>
      <c r="B16" s="10" t="s">
        <v>26</v>
      </c>
      <c r="C16" s="11" t="s">
        <v>14</v>
      </c>
      <c r="D16" s="12">
        <v>46.5</v>
      </c>
      <c r="E16" s="16">
        <f t="shared" si="5"/>
        <v>60.915</v>
      </c>
      <c r="F16" s="17">
        <f t="shared" si="1"/>
        <v>24.366</v>
      </c>
      <c r="G16" s="18">
        <v>54.35</v>
      </c>
      <c r="H16" s="16">
        <f t="shared" si="4"/>
        <v>45.1105</v>
      </c>
      <c r="I16" s="16">
        <f t="shared" si="2"/>
        <v>27.066300000000002</v>
      </c>
      <c r="J16" s="16">
        <f t="shared" si="3"/>
        <v>51.4323</v>
      </c>
      <c r="K16" s="19">
        <v>13</v>
      </c>
    </row>
    <row r="17" spans="1:11" s="2" customFormat="1" ht="36.75" customHeight="1">
      <c r="A17" s="9">
        <v>14</v>
      </c>
      <c r="B17" s="10" t="s">
        <v>27</v>
      </c>
      <c r="C17" s="11" t="s">
        <v>14</v>
      </c>
      <c r="D17" s="12">
        <v>57.5</v>
      </c>
      <c r="E17" s="16">
        <f t="shared" si="5"/>
        <v>75.325</v>
      </c>
      <c r="F17" s="17">
        <f t="shared" si="1"/>
        <v>30.130000000000003</v>
      </c>
      <c r="G17" s="18">
        <v>39.9</v>
      </c>
      <c r="H17" s="16">
        <f t="shared" si="4"/>
        <v>33.117</v>
      </c>
      <c r="I17" s="16">
        <f t="shared" si="2"/>
        <v>19.870199999999997</v>
      </c>
      <c r="J17" s="16">
        <f t="shared" si="3"/>
        <v>50.0002</v>
      </c>
      <c r="K17" s="19">
        <v>14</v>
      </c>
    </row>
    <row r="18" spans="1:11" s="2" customFormat="1" ht="36.75" customHeight="1">
      <c r="A18" s="9">
        <v>15</v>
      </c>
      <c r="B18" s="10" t="s">
        <v>28</v>
      </c>
      <c r="C18" s="11" t="s">
        <v>14</v>
      </c>
      <c r="D18" s="12">
        <v>34</v>
      </c>
      <c r="E18" s="16">
        <f t="shared" si="5"/>
        <v>44.54</v>
      </c>
      <c r="F18" s="17">
        <f t="shared" si="1"/>
        <v>17.816</v>
      </c>
      <c r="G18" s="18">
        <v>61.6</v>
      </c>
      <c r="H18" s="16">
        <f t="shared" si="4"/>
        <v>51.128</v>
      </c>
      <c r="I18" s="16">
        <f t="shared" si="2"/>
        <v>30.6768</v>
      </c>
      <c r="J18" s="16">
        <f t="shared" si="3"/>
        <v>48.4928</v>
      </c>
      <c r="K18" s="19">
        <v>15</v>
      </c>
    </row>
    <row r="19" spans="1:11" s="2" customFormat="1" ht="36.75" customHeight="1">
      <c r="A19" s="9">
        <v>16</v>
      </c>
      <c r="B19" s="10" t="s">
        <v>29</v>
      </c>
      <c r="C19" s="11" t="s">
        <v>14</v>
      </c>
      <c r="D19" s="12">
        <v>38.5</v>
      </c>
      <c r="E19" s="16">
        <f t="shared" si="5"/>
        <v>50.435</v>
      </c>
      <c r="F19" s="17">
        <f t="shared" si="1"/>
        <v>20.174000000000003</v>
      </c>
      <c r="G19" s="18">
        <v>42</v>
      </c>
      <c r="H19" s="16">
        <f t="shared" si="4"/>
        <v>34.86</v>
      </c>
      <c r="I19" s="16">
        <f t="shared" si="2"/>
        <v>20.916</v>
      </c>
      <c r="J19" s="16">
        <f t="shared" si="3"/>
        <v>41.09</v>
      </c>
      <c r="K19" s="19">
        <v>16</v>
      </c>
    </row>
    <row r="20" spans="1:11" ht="132.75" customHeight="1">
      <c r="A20" s="13" t="s">
        <v>30</v>
      </c>
      <c r="B20" s="14"/>
      <c r="C20" s="14"/>
      <c r="D20" s="14"/>
      <c r="E20" s="14"/>
      <c r="F20" s="14"/>
      <c r="G20" s="14"/>
      <c r="H20" s="14"/>
      <c r="I20" s="14"/>
      <c r="J20" s="14"/>
      <c r="K20" s="20"/>
    </row>
  </sheetData>
  <sheetProtection/>
  <autoFilter ref="A3:K20">
    <sortState ref="A4:K20">
      <sortCondition descending="1" sortBy="value" ref="J4:J20"/>
    </sortState>
  </autoFilter>
  <mergeCells count="2">
    <mergeCell ref="A2:K2"/>
    <mergeCell ref="A20:K20"/>
  </mergeCells>
  <printOptions horizontalCentered="1"/>
  <pageMargins left="0.7868055555555555" right="0.7513888888888889" top="1" bottom="1" header="0.5118055555555555" footer="0.5118055555555555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adminzhou</cp:lastModifiedBy>
  <dcterms:created xsi:type="dcterms:W3CDTF">2019-11-19T11:04:33Z</dcterms:created>
  <dcterms:modified xsi:type="dcterms:W3CDTF">2023-08-10T09:09:46Z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BBB2592245784EFB0BFCC964966E34A1</vt:lpwstr>
  </property>
  <property fmtid="{D5CDD505-2E9C-101B-9397-08002B2CF9AE}" pid="4" name="퀀_generated_2.-2147483648">
    <vt:i4>2052</vt:i4>
  </property>
</Properties>
</file>