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50" activeTab="0"/>
  </bookViews>
  <sheets>
    <sheet name="表0" sheetId="1" r:id="rId1"/>
    <sheet name="表1" sheetId="2" r:id="rId2"/>
    <sheet name="表2" sheetId="3" r:id="rId3"/>
    <sheet name="表3" sheetId="4" r:id="rId4"/>
    <sheet name="表4" sheetId="5" r:id="rId5"/>
    <sheet name="选择" sheetId="6" state="hidden" r:id="rId6"/>
  </sheets>
  <definedNames/>
  <calcPr fullCalcOnLoad="1"/>
</workbook>
</file>

<file path=xl/sharedStrings.xml><?xml version="1.0" encoding="utf-8"?>
<sst xmlns="http://schemas.openxmlformats.org/spreadsheetml/2006/main" count="118" uniqueCount="100">
  <si>
    <t>填报信息</t>
  </si>
  <si>
    <r>
      <t>填报季度：第</t>
    </r>
    <r>
      <rPr>
        <u val="single"/>
        <sz val="12"/>
        <rFont val="宋体"/>
        <family val="0"/>
      </rPr>
      <t xml:space="preserve"> 三 </t>
    </r>
    <r>
      <rPr>
        <sz val="12"/>
        <rFont val="宋体"/>
        <family val="0"/>
      </rPr>
      <t>季度</t>
    </r>
  </si>
  <si>
    <t>地  市：深圳市龙岗区</t>
  </si>
  <si>
    <t>分管领导：张峰</t>
  </si>
  <si>
    <t>填报科室：综合监督科</t>
  </si>
  <si>
    <t>填表人：陈瑶</t>
  </si>
  <si>
    <t>填表人联系电话：0755-28949178</t>
  </si>
  <si>
    <t>填表时间：  2021  年  10  月  12  日</t>
  </si>
  <si>
    <t>备注</t>
  </si>
  <si>
    <t xml:space="preserve">表1       </t>
  </si>
  <si>
    <t>旅游投诉受理情况汇总表</t>
  </si>
  <si>
    <t>投诉渠道</t>
  </si>
  <si>
    <t>接受总数</t>
  </si>
  <si>
    <t>正式受理</t>
  </si>
  <si>
    <t>不予受理</t>
  </si>
  <si>
    <t>受理率</t>
  </si>
  <si>
    <t>结案件数</t>
  </si>
  <si>
    <t>结案率</t>
  </si>
  <si>
    <t>正在办理</t>
  </si>
  <si>
    <t>因疫情退团退费投诉受理数
（季度）</t>
  </si>
  <si>
    <t>因疫情退团退费投诉结案数
（季度）</t>
  </si>
  <si>
    <t>投诉渠道占比</t>
  </si>
  <si>
    <t>12345政府服务热线</t>
  </si>
  <si>
    <t>12301旅游投诉热线</t>
  </si>
  <si>
    <t>省厅转办</t>
  </si>
  <si>
    <t>本局政务网及局长信箱</t>
  </si>
  <si>
    <t>来信、来访</t>
  </si>
  <si>
    <t>其他渠道转办</t>
  </si>
  <si>
    <t>合 计</t>
  </si>
  <si>
    <r>
      <t xml:space="preserve">
注：1.请填写黄色格子内容，其余部分不用填写</t>
    </r>
    <r>
      <rPr>
        <sz val="12"/>
        <color indexed="10"/>
        <rFont val="仿宋_GB2312"/>
        <family val="3"/>
      </rPr>
      <t xml:space="preserve">。
    2.因疫情退团退费投诉数，第一季度从1月24日至3月31日；其他季度不变。
    </t>
    </r>
  </si>
  <si>
    <t xml:space="preserve">                                                       </t>
  </si>
  <si>
    <t>表2</t>
  </si>
  <si>
    <t>结案投诉对象统计表</t>
  </si>
  <si>
    <t>类别</t>
  </si>
  <si>
    <t>旅行社</t>
  </si>
  <si>
    <t>旅行社小计</t>
  </si>
  <si>
    <t>景区（点）</t>
  </si>
  <si>
    <t>住宿</t>
  </si>
  <si>
    <t>购物</t>
  </si>
  <si>
    <t>交通</t>
  </si>
  <si>
    <t>餐饮</t>
  </si>
  <si>
    <t>其它</t>
  </si>
  <si>
    <t>合计</t>
  </si>
  <si>
    <t>在线旅游</t>
  </si>
  <si>
    <t>线下旅游</t>
  </si>
  <si>
    <t>数量</t>
  </si>
  <si>
    <t>占总数比例（%）</t>
  </si>
  <si>
    <r>
      <t>注：</t>
    </r>
    <r>
      <rPr>
        <sz val="12"/>
        <rFont val="宋体"/>
        <family val="0"/>
      </rPr>
      <t>1.在线旅游投诉指在网上订购旅游服务引发的投诉，线下旅游投诉为在旅行社门店报名参团旅游引发的投诉，表2合计数要与表1结案总数相等。
    2.请填写黄色格子内容，其余部分不用填写。</t>
    </r>
  </si>
  <si>
    <t xml:space="preserve">表3      </t>
  </si>
  <si>
    <t xml:space="preserve">旅游投诉分类情况汇总表 </t>
  </si>
  <si>
    <t>序号</t>
  </si>
  <si>
    <t>投诉类别</t>
  </si>
  <si>
    <t>港澳游</t>
  </si>
  <si>
    <t>台湾游</t>
  </si>
  <si>
    <t>其他出境游</t>
  </si>
  <si>
    <t>出境游小计</t>
  </si>
  <si>
    <t>境内游</t>
  </si>
  <si>
    <t>入境游</t>
  </si>
  <si>
    <t>小计</t>
  </si>
  <si>
    <t>件数</t>
  </si>
  <si>
    <t>人数</t>
  </si>
  <si>
    <t>强迫或诱骗购物</t>
  </si>
  <si>
    <t>擅自增加自费项目</t>
  </si>
  <si>
    <t>擅自延误变更行程</t>
  </si>
  <si>
    <t>导游未尽职责</t>
  </si>
  <si>
    <t>拒签或退团不当扣费</t>
  </si>
  <si>
    <t>降低等级标准</t>
  </si>
  <si>
    <t>不可抗力因素</t>
  </si>
  <si>
    <t>涉嫌不合理低价游</t>
  </si>
  <si>
    <t>涉嫌黑社</t>
  </si>
  <si>
    <t>涉嫌黑导</t>
  </si>
  <si>
    <t>其他</t>
  </si>
  <si>
    <r>
      <t>注：</t>
    </r>
    <r>
      <rPr>
        <sz val="12"/>
        <rFont val="宋体"/>
        <family val="0"/>
      </rPr>
      <t>请填写黄色格子内容，其余部分不用填写。</t>
    </r>
  </si>
  <si>
    <t>表4</t>
  </si>
  <si>
    <t>理赔汇总表</t>
  </si>
  <si>
    <t>内容</t>
  </si>
  <si>
    <t>出境游</t>
  </si>
  <si>
    <t>质保金</t>
  </si>
  <si>
    <r>
      <t>注：</t>
    </r>
    <r>
      <rPr>
        <b/>
        <sz val="12"/>
        <rFont val="仿宋_GB2312"/>
        <family val="3"/>
      </rPr>
      <t>1.</t>
    </r>
    <r>
      <rPr>
        <sz val="12"/>
        <rFont val="仿宋_GB2312"/>
        <family val="3"/>
      </rPr>
      <t>理赔金额：人民币（</t>
    </r>
    <r>
      <rPr>
        <sz val="12"/>
        <color indexed="10"/>
        <rFont val="仿宋_GB2312"/>
        <family val="3"/>
      </rPr>
      <t>万</t>
    </r>
    <r>
      <rPr>
        <sz val="12"/>
        <rFont val="仿宋_GB2312"/>
        <family val="3"/>
      </rPr>
      <t>元），只保留2位小数。
    2.请填写黄色格子内容，其余部分不用填写。</t>
    </r>
  </si>
  <si>
    <t>广州市</t>
  </si>
  <si>
    <t>深圳市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</si>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</sst>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b/>
      <sz val="18"/>
      <name val="仿宋_GB2312"/>
      <family val="3"/>
    </font>
    <font>
      <sz val="14"/>
      <name val="仿宋_GB2312"/>
      <family val="3"/>
    </font>
    <font>
      <b/>
      <sz val="12"/>
      <color indexed="10"/>
      <name val="仿宋_GB2312"/>
      <family val="3"/>
    </font>
    <font>
      <b/>
      <sz val="12"/>
      <name val="仿宋_GB2312"/>
      <family val="3"/>
    </font>
    <font>
      <b/>
      <sz val="14"/>
      <name val="宋体"/>
      <family val="0"/>
    </font>
    <font>
      <b/>
      <sz val="14"/>
      <name val="华文仿宋"/>
      <family val="3"/>
    </font>
    <font>
      <b/>
      <sz val="18"/>
      <name val="华文仿宋"/>
      <family val="3"/>
    </font>
    <font>
      <sz val="12"/>
      <color indexed="10"/>
      <name val="宋体"/>
      <family val="0"/>
    </font>
    <font>
      <b/>
      <sz val="12"/>
      <name val="华文仿宋"/>
      <family val="3"/>
    </font>
    <font>
      <b/>
      <sz val="16"/>
      <name val="宋体"/>
      <family val="0"/>
    </font>
    <font>
      <b/>
      <sz val="12"/>
      <name val="宋体"/>
      <family val="0"/>
    </font>
    <font>
      <b/>
      <sz val="10.5"/>
      <name val="仿宋_GB2312"/>
      <family val="3"/>
    </font>
    <font>
      <sz val="14"/>
      <color indexed="10"/>
      <name val="仿宋_GB2312"/>
      <family val="3"/>
    </font>
    <font>
      <sz val="12"/>
      <color indexed="10"/>
      <name val="仿宋_GB2312"/>
      <family val="3"/>
    </font>
    <font>
      <b/>
      <sz val="14"/>
      <name val="Arial"/>
      <family val="0"/>
    </font>
    <font>
      <b/>
      <sz val="12"/>
      <color indexed="8"/>
      <name val="仿宋_GB2312"/>
      <family val="3"/>
    </font>
    <font>
      <sz val="14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 vertical="center"/>
      <protection/>
    </xf>
    <xf numFmtId="0" fontId="23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5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0" borderId="0">
      <alignment vertical="center"/>
      <protection/>
    </xf>
    <xf numFmtId="0" fontId="23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12" borderId="1" applyNumberFormat="0" applyAlignment="0" applyProtection="0"/>
    <xf numFmtId="0" fontId="40" fillId="0" borderId="2" applyNumberFormat="0" applyFill="0" applyAlignment="0" applyProtection="0"/>
    <xf numFmtId="0" fontId="34" fillId="6" borderId="3" applyNumberFormat="0" applyAlignment="0" applyProtection="0"/>
    <xf numFmtId="0" fontId="41" fillId="0" borderId="0" applyNumberFormat="0" applyFill="0" applyBorder="0" applyAlignment="0" applyProtection="0"/>
    <xf numFmtId="0" fontId="37" fillId="4" borderId="4" applyNumberFormat="0" applyAlignment="0" applyProtection="0"/>
    <xf numFmtId="0" fontId="25" fillId="6" borderId="0" applyNumberFormat="0" applyBorder="0" applyAlignment="0" applyProtection="0"/>
    <xf numFmtId="0" fontId="25" fillId="13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5" fillId="4" borderId="3" applyNumberFormat="0" applyAlignment="0" applyProtection="0"/>
    <xf numFmtId="0" fontId="27" fillId="0" borderId="0">
      <alignment vertical="center"/>
      <protection/>
    </xf>
    <xf numFmtId="0" fontId="23" fillId="10" borderId="0" applyNumberFormat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0" fillId="13" borderId="6" applyNumberFormat="0" applyFont="0" applyAlignment="0" applyProtection="0"/>
    <xf numFmtId="0" fontId="30" fillId="14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5" fillId="15" borderId="0" applyNumberFormat="0" applyBorder="0" applyAlignment="0" applyProtection="0"/>
    <xf numFmtId="0" fontId="25" fillId="4" borderId="0" applyNumberFormat="0" applyBorder="0" applyAlignment="0" applyProtection="0"/>
    <xf numFmtId="0" fontId="27" fillId="0" borderId="0">
      <alignment vertical="center"/>
      <protection/>
    </xf>
    <xf numFmtId="0" fontId="23" fillId="10" borderId="0" applyNumberFormat="0" applyBorder="0" applyAlignment="0" applyProtection="0"/>
    <xf numFmtId="0" fontId="29" fillId="0" borderId="9" applyNumberFormat="0" applyFill="0" applyAlignment="0" applyProtection="0"/>
    <xf numFmtId="0" fontId="23" fillId="16" borderId="0" applyNumberFormat="0" applyBorder="0" applyAlignment="0" applyProtection="0"/>
    <xf numFmtId="0" fontId="31" fillId="17" borderId="0" applyNumberFormat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5" fillId="15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10" xfId="56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56" applyFont="1" applyAlignment="1">
      <alignment horizontal="center" vertical="center" wrapText="1"/>
      <protection/>
    </xf>
    <xf numFmtId="0" fontId="4" fillId="0" borderId="0" xfId="56" applyFont="1" applyFill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3" fillId="18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0" fontId="6" fillId="13" borderId="12" xfId="0" applyFont="1" applyFill="1" applyBorder="1" applyAlignment="1">
      <alignment horizontal="left" vertical="center" wrapText="1"/>
    </xf>
    <xf numFmtId="0" fontId="7" fillId="13" borderId="12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176" fontId="3" fillId="18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15" applyFont="1" applyAlignment="1">
      <alignment horizontal="left" vertical="center"/>
      <protection/>
    </xf>
    <xf numFmtId="0" fontId="10" fillId="0" borderId="0" xfId="15" applyFont="1" applyAlignment="1">
      <alignment vertical="center" wrapText="1"/>
      <protection/>
    </xf>
    <xf numFmtId="0" fontId="10" fillId="0" borderId="0" xfId="15" applyFont="1" applyFill="1" applyAlignment="1">
      <alignment horizontal="center" vertical="center" wrapText="1"/>
      <protection/>
    </xf>
    <xf numFmtId="0" fontId="9" fillId="0" borderId="13" xfId="15" applyFont="1" applyBorder="1" applyAlignment="1">
      <alignment vertical="center"/>
      <protection/>
    </xf>
    <xf numFmtId="0" fontId="9" fillId="0" borderId="14" xfId="15" applyFont="1" applyBorder="1" applyAlignment="1">
      <alignment horizontal="left" vertical="center"/>
      <protection/>
    </xf>
    <xf numFmtId="0" fontId="9" fillId="0" borderId="15" xfId="0" applyFont="1" applyBorder="1" applyAlignment="1">
      <alignment horizontal="center" vertical="center"/>
    </xf>
    <xf numFmtId="0" fontId="9" fillId="0" borderId="11" xfId="15" applyFont="1" applyBorder="1" applyAlignment="1">
      <alignment horizontal="center" vertical="center" wrapText="1"/>
      <protection/>
    </xf>
    <xf numFmtId="0" fontId="9" fillId="4" borderId="16" xfId="15" applyFont="1" applyFill="1" applyBorder="1" applyAlignment="1">
      <alignment horizontal="center" vertical="center" wrapText="1"/>
      <protection/>
    </xf>
    <xf numFmtId="0" fontId="9" fillId="4" borderId="17" xfId="15" applyFont="1" applyFill="1" applyBorder="1" applyAlignment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4" borderId="19" xfId="15" applyFont="1" applyFill="1" applyBorder="1" applyAlignment="1">
      <alignment horizontal="center" vertical="center" wrapText="1"/>
      <protection/>
    </xf>
    <xf numFmtId="0" fontId="9" fillId="4" borderId="11" xfId="15" applyFont="1" applyFill="1" applyBorder="1" applyAlignment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15" applyFont="1" applyBorder="1" applyAlignment="1">
      <alignment horizontal="center" vertical="center" wrapText="1"/>
      <protection/>
    </xf>
    <xf numFmtId="0" fontId="9" fillId="18" borderId="11" xfId="15" applyFont="1" applyFill="1" applyBorder="1" applyAlignment="1">
      <alignment horizontal="center" vertical="center" wrapText="1"/>
      <protection/>
    </xf>
    <xf numFmtId="0" fontId="9" fillId="0" borderId="22" xfId="15" applyFont="1" applyBorder="1" applyAlignment="1">
      <alignment horizontal="center" vertical="center" wrapText="1"/>
      <protection/>
    </xf>
    <xf numFmtId="0" fontId="9" fillId="0" borderId="23" xfId="15" applyFont="1" applyBorder="1" applyAlignment="1">
      <alignment horizontal="center" vertical="center" wrapText="1"/>
      <protection/>
    </xf>
    <xf numFmtId="0" fontId="9" fillId="0" borderId="24" xfId="15" applyFont="1" applyBorder="1" applyAlignment="1">
      <alignment horizontal="center" vertical="center" wrapText="1"/>
      <protection/>
    </xf>
    <xf numFmtId="0" fontId="11" fillId="13" borderId="0" xfId="0" applyFont="1" applyFill="1" applyAlignment="1">
      <alignment horizontal="left" vertical="center" wrapText="1"/>
    </xf>
    <xf numFmtId="0" fontId="9" fillId="4" borderId="25" xfId="15" applyFont="1" applyFill="1" applyBorder="1" applyAlignment="1">
      <alignment horizontal="center" vertical="center" wrapText="1"/>
      <protection/>
    </xf>
    <xf numFmtId="0" fontId="12" fillId="4" borderId="25" xfId="15" applyFont="1" applyFill="1" applyBorder="1" applyAlignment="1">
      <alignment horizontal="center" vertical="center" wrapText="1"/>
      <protection/>
    </xf>
    <xf numFmtId="0" fontId="12" fillId="4" borderId="17" xfId="15" applyFont="1" applyFill="1" applyBorder="1" applyAlignment="1">
      <alignment horizontal="center" vertical="center" wrapText="1"/>
      <protection/>
    </xf>
    <xf numFmtId="0" fontId="12" fillId="4" borderId="26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15" fillId="18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0" fontId="44" fillId="13" borderId="0" xfId="0" applyFont="1" applyFill="1" applyBorder="1" applyAlignment="1">
      <alignment horizontal="left" vertical="center" wrapText="1"/>
    </xf>
    <xf numFmtId="0" fontId="0" fillId="1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0" fontId="14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56" applyFont="1" applyAlignment="1">
      <alignment horizontal="justify" vertical="center"/>
      <protection/>
    </xf>
    <xf numFmtId="0" fontId="1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11" xfId="56" applyFont="1" applyBorder="1" applyAlignment="1">
      <alignment horizontal="center" vertical="center" wrapText="1"/>
      <protection/>
    </xf>
    <xf numFmtId="0" fontId="7" fillId="4" borderId="11" xfId="56" applyFont="1" applyFill="1" applyBorder="1" applyAlignment="1">
      <alignment horizontal="center" vertical="center" wrapText="1"/>
      <protection/>
    </xf>
    <xf numFmtId="0" fontId="7" fillId="18" borderId="11" xfId="56" applyFont="1" applyFill="1" applyBorder="1" applyAlignment="1">
      <alignment horizontal="center" vertical="center" wrapText="1"/>
      <protection/>
    </xf>
    <xf numFmtId="0" fontId="7" fillId="0" borderId="11" xfId="56" applyFont="1" applyBorder="1" applyAlignment="1" applyProtection="1">
      <alignment horizontal="center" vertical="center" wrapText="1"/>
      <protection hidden="1"/>
    </xf>
    <xf numFmtId="0" fontId="7" fillId="0" borderId="11" xfId="56" applyFont="1" applyFill="1" applyBorder="1" applyAlignment="1">
      <alignment horizontal="center" vertical="center" wrapText="1"/>
      <protection/>
    </xf>
    <xf numFmtId="0" fontId="2" fillId="13" borderId="0" xfId="56" applyFont="1" applyFill="1" applyAlignment="1">
      <alignment horizontal="left" vertical="center" wrapText="1"/>
      <protection/>
    </xf>
    <xf numFmtId="0" fontId="17" fillId="13" borderId="0" xfId="56" applyFont="1" applyFill="1" applyAlignment="1">
      <alignment horizontal="left" vertical="center" wrapText="1"/>
      <protection/>
    </xf>
    <xf numFmtId="0" fontId="18" fillId="0" borderId="0" xfId="56" applyFont="1" applyAlignment="1">
      <alignment horizontal="justify" vertical="center"/>
      <protection/>
    </xf>
    <xf numFmtId="10" fontId="7" fillId="0" borderId="11" xfId="56" applyNumberFormat="1" applyFont="1" applyBorder="1" applyAlignment="1" applyProtection="1">
      <alignment horizontal="center" vertical="center" wrapText="1"/>
      <protection hidden="1"/>
    </xf>
    <xf numFmtId="9" fontId="7" fillId="0" borderId="11" xfId="56" applyNumberFormat="1" applyFont="1" applyBorder="1" applyAlignment="1">
      <alignment horizontal="center" vertical="center" wrapText="1"/>
      <protection/>
    </xf>
    <xf numFmtId="9" fontId="7" fillId="0" borderId="11" xfId="56" applyNumberFormat="1" applyFont="1" applyFill="1" applyBorder="1" applyAlignment="1">
      <alignment horizontal="center" vertical="center" wrapText="1"/>
      <protection/>
    </xf>
    <xf numFmtId="0" fontId="7" fillId="0" borderId="11" xfId="56" applyFont="1" applyFill="1" applyBorder="1" applyAlignment="1">
      <alignment horizontal="center" vertical="center" wrapText="1"/>
      <protection/>
    </xf>
    <xf numFmtId="0" fontId="19" fillId="0" borderId="11" xfId="56" applyFont="1" applyFill="1" applyBorder="1" applyAlignment="1">
      <alignment horizontal="center" vertical="center" wrapText="1"/>
      <protection/>
    </xf>
    <xf numFmtId="10" fontId="7" fillId="4" borderId="11" xfId="56" applyNumberFormat="1" applyFont="1" applyFill="1" applyBorder="1" applyAlignment="1">
      <alignment horizontal="center" vertical="center" wrapText="1"/>
      <protection/>
    </xf>
    <xf numFmtId="0" fontId="2" fillId="13" borderId="0" xfId="56" applyFont="1" applyFill="1" applyAlignment="1">
      <alignment vertical="center"/>
      <protection/>
    </xf>
    <xf numFmtId="0" fontId="13" fillId="15" borderId="0" xfId="0" applyFont="1" applyFill="1" applyAlignment="1">
      <alignment vertical="center"/>
    </xf>
    <xf numFmtId="0" fontId="13" fillId="1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3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 wrapText="1"/>
    </xf>
  </cellXfs>
  <cellStyles count="53">
    <cellStyle name="Normal" xfId="0"/>
    <cellStyle name="常规_表2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常规_表3" xfId="42"/>
    <cellStyle name="60% - 强调文字颜色 1" xfId="43"/>
    <cellStyle name="Comma [0]" xfId="44"/>
    <cellStyle name="60% - 强调文字颜色 3" xfId="45"/>
    <cellStyle name="注释" xfId="46"/>
    <cellStyle name="好" xfId="47"/>
    <cellStyle name="Currency" xfId="48"/>
    <cellStyle name="Comma" xfId="49"/>
    <cellStyle name="标题 2" xfId="50"/>
    <cellStyle name="标题 4" xfId="51"/>
    <cellStyle name="Percent" xfId="52"/>
    <cellStyle name="链接单元格" xfId="53"/>
    <cellStyle name="40% - 强调文字颜色 4" xfId="54"/>
    <cellStyle name="20% - 强调文字颜色 1" xfId="55"/>
    <cellStyle name="常规_Sheet1" xfId="56"/>
    <cellStyle name="强调文字颜色 5" xfId="57"/>
    <cellStyle name="汇总" xfId="58"/>
    <cellStyle name="强调文字颜色 2" xfId="59"/>
    <cellStyle name="差" xfId="60"/>
    <cellStyle name="20% - 强调文字颜色 6" xfId="61"/>
    <cellStyle name="警告文本" xfId="62"/>
    <cellStyle name="适中" xfId="63"/>
    <cellStyle name="强调文字颜色 1" xfId="64"/>
    <cellStyle name="60% - 强调文字颜色 4" xfId="65"/>
    <cellStyle name="40% - 强调文字颜色 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SheetLayoutView="100" workbookViewId="0" topLeftCell="A1">
      <selection activeCell="B20" sqref="B20"/>
    </sheetView>
  </sheetViews>
  <sheetFormatPr defaultColWidth="9.00390625" defaultRowHeight="24.75" customHeight="1"/>
  <cols>
    <col min="2" max="2" width="61.25390625" style="0" customWidth="1"/>
    <col min="3" max="3" width="18.625" style="0" customWidth="1"/>
  </cols>
  <sheetData>
    <row r="1" s="85" customFormat="1" ht="24.75" customHeight="1">
      <c r="B1" s="86" t="s">
        <v>0</v>
      </c>
    </row>
    <row r="2" spans="1:2" ht="24.75" customHeight="1">
      <c r="A2" s="87">
        <v>1</v>
      </c>
      <c r="B2" s="43" t="s">
        <v>1</v>
      </c>
    </row>
    <row r="3" spans="1:2" ht="24.75" customHeight="1">
      <c r="A3" s="87">
        <v>2</v>
      </c>
      <c r="B3" t="s">
        <v>2</v>
      </c>
    </row>
    <row r="4" spans="1:2" ht="24.75" customHeight="1">
      <c r="A4" s="87">
        <v>3</v>
      </c>
      <c r="B4" t="s">
        <v>3</v>
      </c>
    </row>
    <row r="5" spans="1:2" ht="24.75" customHeight="1">
      <c r="A5" s="87">
        <v>4</v>
      </c>
      <c r="B5" t="s">
        <v>4</v>
      </c>
    </row>
    <row r="6" spans="1:2" ht="24.75" customHeight="1">
      <c r="A6" s="87">
        <v>5</v>
      </c>
      <c r="B6" t="s">
        <v>5</v>
      </c>
    </row>
    <row r="7" spans="1:32" ht="28.5" customHeight="1">
      <c r="A7" s="87">
        <v>6</v>
      </c>
      <c r="B7" t="s">
        <v>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</row>
    <row r="8" spans="1:2" ht="24.75" customHeight="1">
      <c r="A8" s="87">
        <v>7</v>
      </c>
      <c r="B8" t="s">
        <v>7</v>
      </c>
    </row>
    <row r="9" ht="24.75" customHeight="1">
      <c r="A9" s="87"/>
    </row>
    <row r="10" spans="1:29" s="85" customFormat="1" ht="24.75" customHeight="1">
      <c r="A10" s="89" t="s">
        <v>8</v>
      </c>
      <c r="B10" s="90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</row>
    <row r="11" spans="1:4" ht="24.75" customHeight="1">
      <c r="A11" s="91"/>
      <c r="B11" s="92"/>
      <c r="C11" s="93"/>
      <c r="D11" s="94"/>
    </row>
    <row r="12" spans="1:4" ht="24.75" customHeight="1">
      <c r="A12" s="91"/>
      <c r="B12" s="92"/>
      <c r="C12" s="93"/>
      <c r="D12" s="94"/>
    </row>
    <row r="13" spans="1:4" ht="24.75" customHeight="1">
      <c r="A13" s="91"/>
      <c r="B13" s="92"/>
      <c r="C13" s="93"/>
      <c r="D13" s="94"/>
    </row>
    <row r="14" spans="1:4" ht="24.75" customHeight="1">
      <c r="A14" s="91"/>
      <c r="B14" s="92"/>
      <c r="C14" s="93"/>
      <c r="D14" s="94"/>
    </row>
    <row r="15" spans="1:3" ht="24.75" customHeight="1">
      <c r="A15" s="91"/>
      <c r="B15" s="91"/>
      <c r="C15" s="91"/>
    </row>
    <row r="17" ht="24.75" customHeight="1">
      <c r="B17" s="43"/>
    </row>
    <row r="21" ht="24.75" customHeight="1">
      <c r="B21" s="95"/>
    </row>
  </sheetData>
  <sheetProtection/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K19"/>
  <sheetViews>
    <sheetView zoomScaleSheetLayoutView="100" workbookViewId="0" topLeftCell="A1">
      <pane xSplit="1" ySplit="4" topLeftCell="B5" activePane="bottomRight" state="frozen"/>
      <selection pane="bottomRight" activeCell="F6" sqref="F6"/>
    </sheetView>
  </sheetViews>
  <sheetFormatPr defaultColWidth="13.375" defaultRowHeight="36" customHeight="1"/>
  <cols>
    <col min="1" max="1" width="14.125" style="66" customWidth="1"/>
    <col min="2" max="2" width="9.625" style="66" customWidth="1"/>
    <col min="3" max="3" width="10.625" style="66" customWidth="1"/>
    <col min="4" max="4" width="10.375" style="66" customWidth="1"/>
    <col min="5" max="5" width="10.50390625" style="66" customWidth="1"/>
    <col min="6" max="7" width="10.75390625" style="66" customWidth="1"/>
    <col min="8" max="8" width="10.625" style="66" customWidth="1"/>
    <col min="9" max="9" width="10.875" style="66" customWidth="1"/>
    <col min="10" max="10" width="10.75390625" style="66" customWidth="1"/>
    <col min="11" max="11" width="14.25390625" style="66" customWidth="1"/>
    <col min="12" max="16384" width="13.375" style="66" customWidth="1"/>
  </cols>
  <sheetData>
    <row r="1" s="66" customFormat="1" ht="21.75" customHeight="1">
      <c r="A1" s="67" t="s">
        <v>9</v>
      </c>
    </row>
    <row r="2" spans="1:11" s="66" customFormat="1" ht="28.5" customHeight="1">
      <c r="A2" s="5" t="s">
        <v>10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66" customFormat="1" ht="26.25" customHeigh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s="66" customFormat="1" ht="81" customHeight="1">
      <c r="A4" s="70" t="s">
        <v>11</v>
      </c>
      <c r="B4" s="71" t="s">
        <v>12</v>
      </c>
      <c r="C4" s="71" t="s">
        <v>13</v>
      </c>
      <c r="D4" s="71" t="s">
        <v>14</v>
      </c>
      <c r="E4" s="71" t="s">
        <v>15</v>
      </c>
      <c r="F4" s="71" t="s">
        <v>16</v>
      </c>
      <c r="G4" s="71" t="s">
        <v>17</v>
      </c>
      <c r="H4" s="71" t="s">
        <v>18</v>
      </c>
      <c r="I4" s="82" t="s">
        <v>19</v>
      </c>
      <c r="J4" s="71" t="s">
        <v>20</v>
      </c>
      <c r="K4" s="71" t="s">
        <v>21</v>
      </c>
    </row>
    <row r="5" spans="1:11" s="66" customFormat="1" ht="36" customHeight="1">
      <c r="A5" s="70" t="s">
        <v>22</v>
      </c>
      <c r="B5" s="72">
        <v>9</v>
      </c>
      <c r="C5" s="72">
        <v>9</v>
      </c>
      <c r="D5" s="73">
        <f aca="true" t="shared" si="0" ref="D5:D10">B5-C5</f>
        <v>0</v>
      </c>
      <c r="E5" s="78">
        <f>C5/B5</f>
        <v>1</v>
      </c>
      <c r="F5" s="72">
        <v>7</v>
      </c>
      <c r="G5" s="79">
        <f aca="true" t="shared" si="1" ref="G5:G11">F5/C5</f>
        <v>0.7777777777777778</v>
      </c>
      <c r="H5" s="74">
        <f>C5-F5</f>
        <v>2</v>
      </c>
      <c r="I5" s="72">
        <v>7</v>
      </c>
      <c r="J5" s="72">
        <v>6</v>
      </c>
      <c r="K5" s="83">
        <f>B5/B11</f>
        <v>0.6923076923076923</v>
      </c>
    </row>
    <row r="6" spans="1:11" s="66" customFormat="1" ht="36" customHeight="1">
      <c r="A6" s="70" t="s">
        <v>23</v>
      </c>
      <c r="B6" s="72">
        <v>4</v>
      </c>
      <c r="C6" s="72">
        <v>2</v>
      </c>
      <c r="D6" s="73"/>
      <c r="E6" s="78">
        <f aca="true" t="shared" si="2" ref="E6:E11">C6/B6</f>
        <v>0.5</v>
      </c>
      <c r="F6" s="72">
        <v>2</v>
      </c>
      <c r="G6" s="79">
        <f t="shared" si="1"/>
        <v>1</v>
      </c>
      <c r="H6" s="74">
        <f aca="true" t="shared" si="3" ref="H6:H11">C6-F6</f>
        <v>0</v>
      </c>
      <c r="I6" s="72">
        <v>1</v>
      </c>
      <c r="J6" s="72">
        <v>1</v>
      </c>
      <c r="K6" s="83">
        <f>B6/B11</f>
        <v>0.3076923076923077</v>
      </c>
    </row>
    <row r="7" spans="1:11" s="66" customFormat="1" ht="36" customHeight="1">
      <c r="A7" s="70" t="s">
        <v>24</v>
      </c>
      <c r="B7" s="72"/>
      <c r="C7" s="72"/>
      <c r="D7" s="73">
        <f t="shared" si="0"/>
        <v>0</v>
      </c>
      <c r="E7" s="78" t="e">
        <f t="shared" si="2"/>
        <v>#DIV/0!</v>
      </c>
      <c r="F7" s="72"/>
      <c r="G7" s="79" t="e">
        <f t="shared" si="1"/>
        <v>#DIV/0!</v>
      </c>
      <c r="H7" s="74">
        <f t="shared" si="3"/>
        <v>0</v>
      </c>
      <c r="I7" s="72"/>
      <c r="J7" s="72"/>
      <c r="K7" s="83">
        <f>B7/B11</f>
        <v>0</v>
      </c>
    </row>
    <row r="8" spans="1:11" s="66" customFormat="1" ht="36" customHeight="1">
      <c r="A8" s="70" t="s">
        <v>25</v>
      </c>
      <c r="B8" s="72"/>
      <c r="C8" s="72"/>
      <c r="D8" s="73">
        <f t="shared" si="0"/>
        <v>0</v>
      </c>
      <c r="E8" s="78" t="e">
        <f t="shared" si="2"/>
        <v>#DIV/0!</v>
      </c>
      <c r="F8" s="72"/>
      <c r="G8" s="79" t="e">
        <f t="shared" si="1"/>
        <v>#DIV/0!</v>
      </c>
      <c r="H8" s="74">
        <f t="shared" si="3"/>
        <v>0</v>
      </c>
      <c r="I8" s="72"/>
      <c r="J8" s="72"/>
      <c r="K8" s="83">
        <f>B8/B11</f>
        <v>0</v>
      </c>
    </row>
    <row r="9" spans="1:11" s="66" customFormat="1" ht="36" customHeight="1">
      <c r="A9" s="70" t="s">
        <v>26</v>
      </c>
      <c r="B9" s="72"/>
      <c r="C9" s="72"/>
      <c r="D9" s="73">
        <f t="shared" si="0"/>
        <v>0</v>
      </c>
      <c r="E9" s="78" t="e">
        <f t="shared" si="2"/>
        <v>#DIV/0!</v>
      </c>
      <c r="F9" s="72"/>
      <c r="G9" s="79" t="e">
        <f t="shared" si="1"/>
        <v>#DIV/0!</v>
      </c>
      <c r="H9" s="74">
        <f t="shared" si="3"/>
        <v>0</v>
      </c>
      <c r="I9" s="72"/>
      <c r="J9" s="72"/>
      <c r="K9" s="83">
        <f>B9/B11</f>
        <v>0</v>
      </c>
    </row>
    <row r="10" spans="1:11" s="66" customFormat="1" ht="36" customHeight="1">
      <c r="A10" s="70" t="s">
        <v>27</v>
      </c>
      <c r="B10" s="72"/>
      <c r="C10" s="72"/>
      <c r="D10" s="73">
        <f t="shared" si="0"/>
        <v>0</v>
      </c>
      <c r="E10" s="78" t="e">
        <f t="shared" si="2"/>
        <v>#DIV/0!</v>
      </c>
      <c r="F10" s="72"/>
      <c r="G10" s="80" t="e">
        <f t="shared" si="1"/>
        <v>#DIV/0!</v>
      </c>
      <c r="H10" s="74">
        <f t="shared" si="3"/>
        <v>0</v>
      </c>
      <c r="I10" s="72"/>
      <c r="J10" s="72"/>
      <c r="K10" s="83">
        <f>B10/B11</f>
        <v>0</v>
      </c>
    </row>
    <row r="11" spans="1:11" s="66" customFormat="1" ht="36" customHeight="1">
      <c r="A11" s="70" t="s">
        <v>28</v>
      </c>
      <c r="B11" s="70">
        <f aca="true" t="shared" si="4" ref="B11:F11">SUM(B5:B10)</f>
        <v>13</v>
      </c>
      <c r="C11" s="74">
        <f t="shared" si="4"/>
        <v>11</v>
      </c>
      <c r="D11" s="73">
        <f t="shared" si="4"/>
        <v>0</v>
      </c>
      <c r="E11" s="78">
        <f t="shared" si="2"/>
        <v>0.8461538461538461</v>
      </c>
      <c r="F11" s="74">
        <f t="shared" si="4"/>
        <v>9</v>
      </c>
      <c r="G11" s="79">
        <f t="shared" si="1"/>
        <v>0.8181818181818182</v>
      </c>
      <c r="H11" s="81">
        <f t="shared" si="3"/>
        <v>2</v>
      </c>
      <c r="I11" s="70">
        <f>SUM(I5:I10)</f>
        <v>8</v>
      </c>
      <c r="J11" s="70">
        <f>SUM(J5:J10)</f>
        <v>7</v>
      </c>
      <c r="K11" s="83">
        <f>B11/B11</f>
        <v>1</v>
      </c>
    </row>
    <row r="12" spans="1:11" s="66" customFormat="1" ht="58.5" customHeight="1">
      <c r="A12" s="75" t="s">
        <v>29</v>
      </c>
      <c r="B12" s="76"/>
      <c r="C12" s="76"/>
      <c r="D12" s="76"/>
      <c r="E12" s="76"/>
      <c r="F12" s="76"/>
      <c r="G12" s="76"/>
      <c r="H12" s="76"/>
      <c r="I12" s="84"/>
      <c r="J12" s="84"/>
      <c r="K12" s="84"/>
    </row>
    <row r="13" s="66" customFormat="1" ht="36" customHeight="1">
      <c r="A13" s="67"/>
    </row>
    <row r="14" s="66" customFormat="1" ht="36" customHeight="1">
      <c r="A14" s="67"/>
    </row>
    <row r="15" s="66" customFormat="1" ht="36" customHeight="1">
      <c r="A15" s="67"/>
    </row>
    <row r="16" s="66" customFormat="1" ht="36" customHeight="1">
      <c r="A16" s="67"/>
    </row>
    <row r="17" s="66" customFormat="1" ht="36" customHeight="1">
      <c r="A17" s="67" t="s">
        <v>30</v>
      </c>
    </row>
    <row r="18" s="66" customFormat="1" ht="36" customHeight="1">
      <c r="A18" s="77"/>
    </row>
    <row r="19" s="66" customFormat="1" ht="36" customHeight="1">
      <c r="A19" s="67"/>
    </row>
  </sheetData>
  <sheetProtection/>
  <mergeCells count="3">
    <mergeCell ref="A2:K2"/>
    <mergeCell ref="A3:K3"/>
    <mergeCell ref="A12:H12"/>
  </mergeCells>
  <dataValidations count="4">
    <dataValidation allowBlank="1" showInputMessage="1" showErrorMessage="1" sqref="H5:H10 I5:I10 J5:J10"/>
    <dataValidation allowBlank="1" showInputMessage="1" showErrorMessage="1" promptTitle="禁止录入数据" prompt="数据不能录入，自动生成" sqref="B11:H11 I11 J11 G5:G10 D5:E10"/>
    <dataValidation type="list" allowBlank="1" showInputMessage="1" showErrorMessage="1" sqref="E2">
      <formula1>选择!$A$1:$A$22</formula1>
    </dataValidation>
    <dataValidation type="list" allowBlank="1" showInputMessage="1" showErrorMessage="1" sqref="C2">
      <formula1>"一,二,三,四"</formula1>
    </dataValidation>
  </dataValidations>
  <printOptions horizontalCentered="1"/>
  <pageMargins left="0.75" right="0.59" top="0.47" bottom="0.43000000000000005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C6" sqref="C6"/>
    </sheetView>
  </sheetViews>
  <sheetFormatPr defaultColWidth="9.00390625" defaultRowHeight="14.25"/>
  <cols>
    <col min="1" max="1" width="12.625" style="0" customWidth="1"/>
    <col min="2" max="3" width="9.25390625" style="0" bestFit="1" customWidth="1"/>
    <col min="4" max="4" width="11.00390625" style="0" customWidth="1"/>
    <col min="5" max="5" width="10.00390625" style="0" customWidth="1"/>
    <col min="6" max="6" width="11.125" style="0" customWidth="1"/>
    <col min="7" max="10" width="10.00390625" style="0" customWidth="1"/>
    <col min="11" max="11" width="9.625" style="0" bestFit="1" customWidth="1"/>
  </cols>
  <sheetData>
    <row r="1" spans="1:8" ht="34.5" customHeight="1">
      <c r="A1" s="44" t="s">
        <v>31</v>
      </c>
      <c r="H1" s="62"/>
    </row>
    <row r="2" spans="1:11" ht="42.75" customHeight="1">
      <c r="A2" s="5" t="s">
        <v>32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3" customHeight="1">
      <c r="A3" s="45"/>
      <c r="B3" s="45"/>
      <c r="C3" s="45"/>
      <c r="D3" s="46"/>
      <c r="E3" s="46"/>
      <c r="F3" s="45"/>
      <c r="G3" s="63"/>
      <c r="H3" s="45"/>
      <c r="I3" s="45"/>
      <c r="J3" s="45"/>
      <c r="K3" s="64"/>
    </row>
    <row r="4" spans="1:11" ht="28.5" customHeight="1">
      <c r="A4" s="47" t="s">
        <v>33</v>
      </c>
      <c r="B4" s="48" t="s">
        <v>34</v>
      </c>
      <c r="C4" s="48"/>
      <c r="D4" s="49" t="s">
        <v>35</v>
      </c>
      <c r="E4" s="7" t="s">
        <v>36</v>
      </c>
      <c r="F4" s="7" t="s">
        <v>37</v>
      </c>
      <c r="G4" s="7" t="s">
        <v>38</v>
      </c>
      <c r="H4" s="7" t="s">
        <v>39</v>
      </c>
      <c r="I4" s="7" t="s">
        <v>40</v>
      </c>
      <c r="J4" s="7" t="s">
        <v>41</v>
      </c>
      <c r="K4" s="7" t="s">
        <v>42</v>
      </c>
    </row>
    <row r="5" spans="1:11" ht="28.5" customHeight="1">
      <c r="A5" s="50"/>
      <c r="B5" s="51" t="s">
        <v>43</v>
      </c>
      <c r="C5" s="51" t="s">
        <v>44</v>
      </c>
      <c r="D5" s="52"/>
      <c r="E5" s="7"/>
      <c r="F5" s="7"/>
      <c r="G5" s="7"/>
      <c r="H5" s="7"/>
      <c r="I5" s="7"/>
      <c r="J5" s="7"/>
      <c r="K5" s="7"/>
    </row>
    <row r="6" spans="1:11" ht="33" customHeight="1">
      <c r="A6" s="53" t="s">
        <v>45</v>
      </c>
      <c r="B6" s="54">
        <v>6</v>
      </c>
      <c r="C6" s="55">
        <v>3</v>
      </c>
      <c r="D6" s="56">
        <f>B6+C6</f>
        <v>9</v>
      </c>
      <c r="E6" s="55"/>
      <c r="F6" s="55"/>
      <c r="G6" s="55"/>
      <c r="H6" s="55"/>
      <c r="I6" s="55"/>
      <c r="J6" s="55"/>
      <c r="K6" s="56">
        <f>D6+E6+F6+G6+H6+I6+J6</f>
        <v>9</v>
      </c>
    </row>
    <row r="7" spans="1:11" ht="34.5" customHeight="1">
      <c r="A7" s="53" t="s">
        <v>46</v>
      </c>
      <c r="B7" s="57">
        <f>B6/K6</f>
        <v>0.6666666666666666</v>
      </c>
      <c r="C7" s="58">
        <f>C6/K6</f>
        <v>0.3333333333333333</v>
      </c>
      <c r="D7" s="58">
        <f>D6/K6</f>
        <v>1</v>
      </c>
      <c r="E7" s="58">
        <f>E6/K6</f>
        <v>0</v>
      </c>
      <c r="F7" s="58">
        <f>F6/K6</f>
        <v>0</v>
      </c>
      <c r="G7" s="58">
        <f>G6/K6</f>
        <v>0</v>
      </c>
      <c r="H7" s="58">
        <f>H6/K6</f>
        <v>0</v>
      </c>
      <c r="I7" s="58">
        <f>I6/K6</f>
        <v>0</v>
      </c>
      <c r="J7" s="58">
        <f>J6/K6</f>
        <v>0</v>
      </c>
      <c r="K7" s="65">
        <f>K6/K6</f>
        <v>1</v>
      </c>
    </row>
    <row r="8" spans="1:11" ht="54" customHeight="1">
      <c r="A8" s="59" t="s">
        <v>47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ht="14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1:11" s="43" customFormat="1" ht="18.7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</sheetData>
  <sheetProtection/>
  <mergeCells count="12">
    <mergeCell ref="A2:K2"/>
    <mergeCell ref="B4:C4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A8:K9"/>
  </mergeCells>
  <dataValidations count="3">
    <dataValidation allowBlank="1" showInputMessage="1" showErrorMessage="1" promptTitle="禁止录入数据" prompt="数据自动生成，请勿录入或修改数据" sqref="D6 K6 B7:K7"/>
    <dataValidation type="list" allowBlank="1" showInputMessage="1" showErrorMessage="1" sqref="F2">
      <formula1>选择!$A$1:$A$22</formula1>
    </dataValidation>
    <dataValidation type="list" allowBlank="1" showInputMessage="1" showErrorMessage="1" sqref="D2">
      <formula1>"一,二,三,四"</formula1>
    </dataValidation>
  </dataValidation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zoomScaleSheetLayoutView="100" workbookViewId="0" topLeftCell="A1">
      <pane xSplit="2" ySplit="5" topLeftCell="C6" activePane="bottomRight" state="frozen"/>
      <selection pane="bottomRight" activeCell="L16" sqref="L16"/>
    </sheetView>
  </sheetViews>
  <sheetFormatPr defaultColWidth="9.00390625" defaultRowHeight="30" customHeight="1"/>
  <cols>
    <col min="1" max="1" width="5.75390625" style="19" customWidth="1"/>
    <col min="2" max="2" width="25.375" style="19" customWidth="1"/>
    <col min="3" max="3" width="7.375" style="19" customWidth="1"/>
    <col min="4" max="4" width="7.00390625" style="19" customWidth="1"/>
    <col min="5" max="7" width="6.50390625" style="19" customWidth="1"/>
    <col min="8" max="10" width="7.125" style="19" customWidth="1"/>
    <col min="11" max="11" width="6.50390625" style="19" customWidth="1"/>
    <col min="12" max="13" width="6.625" style="19" customWidth="1"/>
    <col min="14" max="14" width="6.75390625" style="19" customWidth="1"/>
    <col min="15" max="15" width="8.50390625" style="19" customWidth="1"/>
    <col min="16" max="16" width="9.125" style="19" customWidth="1"/>
    <col min="17" max="16384" width="9.00390625" style="19" customWidth="1"/>
  </cols>
  <sheetData>
    <row r="1" spans="1:4" s="19" customFormat="1" ht="16.5" customHeight="1">
      <c r="A1" s="20" t="s">
        <v>48</v>
      </c>
      <c r="B1" s="20"/>
      <c r="C1" s="20"/>
      <c r="D1" s="20"/>
    </row>
    <row r="2" spans="1:16" s="19" customFormat="1" ht="36.75" customHeight="1">
      <c r="A2" s="21"/>
      <c r="B2" s="22" t="s">
        <v>49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4" s="19" customFormat="1" ht="6.75" customHeight="1">
      <c r="A3" s="23"/>
      <c r="B3" s="23"/>
      <c r="C3" s="24"/>
      <c r="D3" s="24"/>
    </row>
    <row r="4" spans="1:16" s="19" customFormat="1" ht="25.5" customHeight="1">
      <c r="A4" s="25" t="s">
        <v>50</v>
      </c>
      <c r="B4" s="26" t="s">
        <v>51</v>
      </c>
      <c r="C4" s="27" t="s">
        <v>52</v>
      </c>
      <c r="D4" s="28"/>
      <c r="E4" s="39" t="s">
        <v>53</v>
      </c>
      <c r="F4" s="28"/>
      <c r="G4" s="40" t="s">
        <v>54</v>
      </c>
      <c r="H4" s="41"/>
      <c r="I4" s="42" t="s">
        <v>55</v>
      </c>
      <c r="J4" s="42"/>
      <c r="K4" s="39" t="s">
        <v>56</v>
      </c>
      <c r="L4" s="28"/>
      <c r="M4" s="39" t="s">
        <v>57</v>
      </c>
      <c r="N4" s="28"/>
      <c r="O4" s="39" t="s">
        <v>58</v>
      </c>
      <c r="P4" s="28"/>
    </row>
    <row r="5" spans="1:16" s="19" customFormat="1" ht="24" customHeight="1">
      <c r="A5" s="29"/>
      <c r="B5" s="26"/>
      <c r="C5" s="30" t="s">
        <v>59</v>
      </c>
      <c r="D5" s="31" t="s">
        <v>60</v>
      </c>
      <c r="E5" s="31" t="s">
        <v>59</v>
      </c>
      <c r="F5" s="31" t="s">
        <v>60</v>
      </c>
      <c r="G5" s="31" t="s">
        <v>59</v>
      </c>
      <c r="H5" s="31" t="s">
        <v>60</v>
      </c>
      <c r="I5" s="31" t="s">
        <v>59</v>
      </c>
      <c r="J5" s="31" t="s">
        <v>60</v>
      </c>
      <c r="K5" s="31" t="s">
        <v>59</v>
      </c>
      <c r="L5" s="31" t="s">
        <v>60</v>
      </c>
      <c r="M5" s="31" t="s">
        <v>59</v>
      </c>
      <c r="N5" s="31" t="s">
        <v>60</v>
      </c>
      <c r="O5" s="31" t="s">
        <v>59</v>
      </c>
      <c r="P5" s="31" t="s">
        <v>60</v>
      </c>
    </row>
    <row r="6" spans="1:16" s="19" customFormat="1" ht="30" customHeight="1">
      <c r="A6" s="32">
        <v>1</v>
      </c>
      <c r="B6" s="33" t="s">
        <v>61</v>
      </c>
      <c r="C6" s="34"/>
      <c r="D6" s="34"/>
      <c r="E6" s="34"/>
      <c r="F6" s="34"/>
      <c r="G6" s="34"/>
      <c r="H6" s="34"/>
      <c r="I6" s="31">
        <f>C6+E6+G6</f>
        <v>0</v>
      </c>
      <c r="J6" s="31">
        <f>D6+F6+H6</f>
        <v>0</v>
      </c>
      <c r="K6" s="34"/>
      <c r="L6" s="34"/>
      <c r="M6" s="34"/>
      <c r="N6" s="34"/>
      <c r="O6" s="31">
        <f>I6+K6+M6</f>
        <v>0</v>
      </c>
      <c r="P6" s="31">
        <f>J6+L6+N6</f>
        <v>0</v>
      </c>
    </row>
    <row r="7" spans="1:16" s="19" customFormat="1" ht="40.5" customHeight="1">
      <c r="A7" s="32">
        <v>2</v>
      </c>
      <c r="B7" s="35" t="s">
        <v>62</v>
      </c>
      <c r="C7" s="34"/>
      <c r="D7" s="34"/>
      <c r="E7" s="34"/>
      <c r="F7" s="34"/>
      <c r="G7" s="34"/>
      <c r="H7" s="34"/>
      <c r="I7" s="31">
        <f aca="true" t="shared" si="0" ref="I7:I19">C7+E7+G7</f>
        <v>0</v>
      </c>
      <c r="J7" s="31">
        <f aca="true" t="shared" si="1" ref="J7:J19">D7+F7+H7</f>
        <v>0</v>
      </c>
      <c r="K7" s="34"/>
      <c r="L7" s="34"/>
      <c r="M7" s="34"/>
      <c r="N7" s="34"/>
      <c r="O7" s="31">
        <f aca="true" t="shared" si="2" ref="O7:O19">I7+K7+M7</f>
        <v>0</v>
      </c>
      <c r="P7" s="31">
        <f aca="true" t="shared" si="3" ref="P7:P19">J7+L7+N7</f>
        <v>0</v>
      </c>
    </row>
    <row r="8" spans="1:16" s="19" customFormat="1" ht="30" customHeight="1">
      <c r="A8" s="32">
        <v>3</v>
      </c>
      <c r="B8" s="35" t="s">
        <v>63</v>
      </c>
      <c r="C8" s="34"/>
      <c r="D8" s="34"/>
      <c r="E8" s="34"/>
      <c r="F8" s="34"/>
      <c r="G8" s="34"/>
      <c r="H8" s="34"/>
      <c r="I8" s="31">
        <f t="shared" si="0"/>
        <v>0</v>
      </c>
      <c r="J8" s="31">
        <f t="shared" si="1"/>
        <v>0</v>
      </c>
      <c r="K8" s="34"/>
      <c r="L8" s="34"/>
      <c r="M8" s="34"/>
      <c r="N8" s="34"/>
      <c r="O8" s="31">
        <f t="shared" si="2"/>
        <v>0</v>
      </c>
      <c r="P8" s="31">
        <f t="shared" si="3"/>
        <v>0</v>
      </c>
    </row>
    <row r="9" spans="1:16" s="19" customFormat="1" ht="30" customHeight="1">
      <c r="A9" s="32">
        <v>4</v>
      </c>
      <c r="B9" s="35" t="s">
        <v>64</v>
      </c>
      <c r="C9" s="34"/>
      <c r="D9" s="34"/>
      <c r="E9" s="34"/>
      <c r="F9" s="34"/>
      <c r="G9" s="34"/>
      <c r="H9" s="34"/>
      <c r="I9" s="31">
        <f t="shared" si="0"/>
        <v>0</v>
      </c>
      <c r="J9" s="31">
        <f t="shared" si="1"/>
        <v>0</v>
      </c>
      <c r="K9" s="34"/>
      <c r="L9" s="34"/>
      <c r="M9" s="34"/>
      <c r="N9" s="34"/>
      <c r="O9" s="31">
        <f t="shared" si="2"/>
        <v>0</v>
      </c>
      <c r="P9" s="31">
        <f t="shared" si="3"/>
        <v>0</v>
      </c>
    </row>
    <row r="10" spans="1:16" s="19" customFormat="1" ht="30" customHeight="1">
      <c r="A10" s="32">
        <v>5</v>
      </c>
      <c r="B10" s="35" t="s">
        <v>65</v>
      </c>
      <c r="C10" s="34"/>
      <c r="D10" s="34"/>
      <c r="E10" s="34"/>
      <c r="F10" s="34"/>
      <c r="G10" s="34"/>
      <c r="H10" s="34"/>
      <c r="I10" s="31">
        <f t="shared" si="0"/>
        <v>0</v>
      </c>
      <c r="J10" s="31">
        <f t="shared" si="1"/>
        <v>0</v>
      </c>
      <c r="K10" s="34"/>
      <c r="L10" s="34"/>
      <c r="M10" s="34"/>
      <c r="N10" s="34"/>
      <c r="O10" s="31">
        <f t="shared" si="2"/>
        <v>0</v>
      </c>
      <c r="P10" s="31">
        <f t="shared" si="3"/>
        <v>0</v>
      </c>
    </row>
    <row r="11" spans="1:16" s="19" customFormat="1" ht="30" customHeight="1">
      <c r="A11" s="32">
        <v>6</v>
      </c>
      <c r="B11" s="35" t="s">
        <v>66</v>
      </c>
      <c r="C11" s="34"/>
      <c r="D11" s="34"/>
      <c r="E11" s="34"/>
      <c r="F11" s="34"/>
      <c r="G11" s="34"/>
      <c r="H11" s="34"/>
      <c r="I11" s="31">
        <f t="shared" si="0"/>
        <v>0</v>
      </c>
      <c r="J11" s="31">
        <f t="shared" si="1"/>
        <v>0</v>
      </c>
      <c r="K11" s="34"/>
      <c r="L11" s="34"/>
      <c r="M11" s="34"/>
      <c r="N11" s="34"/>
      <c r="O11" s="31">
        <f t="shared" si="2"/>
        <v>0</v>
      </c>
      <c r="P11" s="31">
        <f t="shared" si="3"/>
        <v>0</v>
      </c>
    </row>
    <row r="12" spans="1:16" s="19" customFormat="1" ht="30" customHeight="1">
      <c r="A12" s="32">
        <v>7</v>
      </c>
      <c r="B12" s="35" t="s">
        <v>67</v>
      </c>
      <c r="C12" s="34"/>
      <c r="D12" s="34"/>
      <c r="E12" s="34"/>
      <c r="F12" s="34"/>
      <c r="G12" s="34">
        <v>3</v>
      </c>
      <c r="H12" s="34">
        <v>3</v>
      </c>
      <c r="I12" s="31">
        <f t="shared" si="0"/>
        <v>3</v>
      </c>
      <c r="J12" s="31">
        <f t="shared" si="1"/>
        <v>3</v>
      </c>
      <c r="K12" s="34">
        <v>5</v>
      </c>
      <c r="L12" s="34">
        <v>5</v>
      </c>
      <c r="M12" s="34"/>
      <c r="N12" s="34"/>
      <c r="O12" s="31">
        <f t="shared" si="2"/>
        <v>8</v>
      </c>
      <c r="P12" s="31">
        <f t="shared" si="3"/>
        <v>8</v>
      </c>
    </row>
    <row r="13" spans="1:16" s="19" customFormat="1" ht="30" customHeight="1">
      <c r="A13" s="32">
        <v>8</v>
      </c>
      <c r="B13" s="36" t="s">
        <v>68</v>
      </c>
      <c r="C13" s="34"/>
      <c r="D13" s="34"/>
      <c r="E13" s="34"/>
      <c r="F13" s="34"/>
      <c r="G13" s="34"/>
      <c r="H13" s="34"/>
      <c r="I13" s="31">
        <f t="shared" si="0"/>
        <v>0</v>
      </c>
      <c r="J13" s="31">
        <f t="shared" si="1"/>
        <v>0</v>
      </c>
      <c r="K13" s="34"/>
      <c r="L13" s="34"/>
      <c r="M13" s="34"/>
      <c r="N13" s="34"/>
      <c r="O13" s="31">
        <f t="shared" si="2"/>
        <v>0</v>
      </c>
      <c r="P13" s="31">
        <f t="shared" si="3"/>
        <v>0</v>
      </c>
    </row>
    <row r="14" spans="1:16" s="19" customFormat="1" ht="28.5" customHeight="1">
      <c r="A14" s="32">
        <v>9</v>
      </c>
      <c r="B14" s="36" t="s">
        <v>69</v>
      </c>
      <c r="C14" s="34"/>
      <c r="D14" s="34"/>
      <c r="E14" s="34"/>
      <c r="F14" s="34"/>
      <c r="G14" s="34"/>
      <c r="H14" s="34"/>
      <c r="I14" s="31">
        <f t="shared" si="0"/>
        <v>0</v>
      </c>
      <c r="J14" s="31">
        <f t="shared" si="1"/>
        <v>0</v>
      </c>
      <c r="K14" s="34"/>
      <c r="L14" s="34"/>
      <c r="M14" s="34"/>
      <c r="N14" s="34"/>
      <c r="O14" s="31">
        <f t="shared" si="2"/>
        <v>0</v>
      </c>
      <c r="P14" s="31">
        <f t="shared" si="3"/>
        <v>0</v>
      </c>
    </row>
    <row r="15" spans="1:16" s="19" customFormat="1" ht="31.5" customHeight="1">
      <c r="A15" s="32">
        <v>10</v>
      </c>
      <c r="B15" s="36" t="s">
        <v>70</v>
      </c>
      <c r="C15" s="34"/>
      <c r="D15" s="34"/>
      <c r="E15" s="34"/>
      <c r="F15" s="34"/>
      <c r="G15" s="34"/>
      <c r="H15" s="34"/>
      <c r="I15" s="31">
        <f t="shared" si="0"/>
        <v>0</v>
      </c>
      <c r="J15" s="31">
        <f t="shared" si="1"/>
        <v>0</v>
      </c>
      <c r="K15" s="34"/>
      <c r="L15" s="34"/>
      <c r="M15" s="34"/>
      <c r="N15" s="34"/>
      <c r="O15" s="31">
        <f t="shared" si="2"/>
        <v>0</v>
      </c>
      <c r="P15" s="31">
        <f t="shared" si="3"/>
        <v>0</v>
      </c>
    </row>
    <row r="16" spans="1:16" s="19" customFormat="1" ht="30" customHeight="1">
      <c r="A16" s="32">
        <v>11</v>
      </c>
      <c r="B16" s="36" t="s">
        <v>71</v>
      </c>
      <c r="C16" s="34"/>
      <c r="D16" s="34"/>
      <c r="E16" s="34"/>
      <c r="F16" s="34"/>
      <c r="G16" s="34"/>
      <c r="H16" s="34"/>
      <c r="I16" s="31">
        <f t="shared" si="0"/>
        <v>0</v>
      </c>
      <c r="J16" s="31">
        <f t="shared" si="1"/>
        <v>0</v>
      </c>
      <c r="K16" s="34">
        <v>3</v>
      </c>
      <c r="L16" s="34">
        <v>4</v>
      </c>
      <c r="M16" s="34"/>
      <c r="N16" s="34"/>
      <c r="O16" s="31">
        <f t="shared" si="2"/>
        <v>3</v>
      </c>
      <c r="P16" s="31">
        <f t="shared" si="3"/>
        <v>4</v>
      </c>
    </row>
    <row r="17" spans="1:16" s="19" customFormat="1" ht="30" customHeight="1">
      <c r="A17" s="32">
        <v>12</v>
      </c>
      <c r="B17" s="37" t="s">
        <v>42</v>
      </c>
      <c r="C17" s="31">
        <f aca="true" t="shared" si="4" ref="C17:N17">SUM(C6:C16)</f>
        <v>0</v>
      </c>
      <c r="D17" s="31">
        <f t="shared" si="4"/>
        <v>0</v>
      </c>
      <c r="E17" s="31">
        <f t="shared" si="4"/>
        <v>0</v>
      </c>
      <c r="F17" s="31">
        <f t="shared" si="4"/>
        <v>0</v>
      </c>
      <c r="G17" s="31">
        <f t="shared" si="4"/>
        <v>3</v>
      </c>
      <c r="H17" s="31">
        <f t="shared" si="4"/>
        <v>3</v>
      </c>
      <c r="I17" s="31">
        <f aca="true" t="shared" si="5" ref="I17:P17">SUM(I6:I16)</f>
        <v>3</v>
      </c>
      <c r="J17" s="31">
        <f t="shared" si="5"/>
        <v>3</v>
      </c>
      <c r="K17" s="31">
        <f t="shared" si="5"/>
        <v>8</v>
      </c>
      <c r="L17" s="31">
        <f t="shared" si="5"/>
        <v>9</v>
      </c>
      <c r="M17" s="31">
        <f t="shared" si="5"/>
        <v>0</v>
      </c>
      <c r="N17" s="31">
        <f t="shared" si="5"/>
        <v>0</v>
      </c>
      <c r="O17" s="31">
        <f t="shared" si="5"/>
        <v>11</v>
      </c>
      <c r="P17" s="31">
        <f t="shared" si="5"/>
        <v>12</v>
      </c>
    </row>
    <row r="18" spans="1:16" ht="30" customHeight="1">
      <c r="A18" s="38" t="s">
        <v>72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</sheetData>
  <sheetProtection/>
  <mergeCells count="13">
    <mergeCell ref="A1:D1"/>
    <mergeCell ref="B2:P2"/>
    <mergeCell ref="C3:D3"/>
    <mergeCell ref="C4:D4"/>
    <mergeCell ref="E4:F4"/>
    <mergeCell ref="G4:H4"/>
    <mergeCell ref="I4:J4"/>
    <mergeCell ref="K4:L4"/>
    <mergeCell ref="M4:N4"/>
    <mergeCell ref="O4:P4"/>
    <mergeCell ref="A18:P18"/>
    <mergeCell ref="A4:A5"/>
    <mergeCell ref="B4:B5"/>
  </mergeCells>
  <dataValidations count="3">
    <dataValidation allowBlank="1" showInputMessage="1" showErrorMessage="1" promptTitle="禁止录入数据" prompt="数据自动生成，请不要修改或录入数据" sqref="I16:J16 O16:P16 C17:P17 I6:J15 O6:P15"/>
    <dataValidation type="list" allowBlank="1" showInputMessage="1" showErrorMessage="1" sqref="G2">
      <formula1>选择!$A$1:$A$22</formula1>
    </dataValidation>
    <dataValidation type="list" allowBlank="1" showInputMessage="1" showErrorMessage="1" sqref="D2">
      <formula1>"一,二,三,四"</formula1>
    </dataValidation>
  </dataValidations>
  <printOptions horizontalCentered="1"/>
  <pageMargins left="0.75" right="0.75" top="0.31" bottom="0.11999999999999998" header="0.39" footer="0.31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E5" sqref="E5"/>
    </sheetView>
  </sheetViews>
  <sheetFormatPr defaultColWidth="9.00390625" defaultRowHeight="14.25"/>
  <cols>
    <col min="2" max="3" width="10.00390625" style="0" customWidth="1"/>
    <col min="4" max="4" width="13.125" style="0" customWidth="1"/>
    <col min="5" max="5" width="14.375" style="0" customWidth="1"/>
    <col min="6" max="6" width="16.375" style="0" customWidth="1"/>
    <col min="7" max="7" width="17.125" style="0" customWidth="1"/>
  </cols>
  <sheetData>
    <row r="1" spans="1:6" ht="27.75" customHeight="1">
      <c r="A1" s="4" t="s">
        <v>73</v>
      </c>
      <c r="B1" s="4"/>
      <c r="C1" s="4"/>
      <c r="D1" s="4"/>
      <c r="E1" s="4"/>
      <c r="F1" s="4"/>
    </row>
    <row r="2" spans="1:7" s="2" customFormat="1" ht="37.5" customHeight="1">
      <c r="A2" s="5" t="s">
        <v>74</v>
      </c>
      <c r="B2" s="5"/>
      <c r="C2" s="5"/>
      <c r="D2" s="5"/>
      <c r="E2" s="5"/>
      <c r="F2" s="5"/>
      <c r="G2" s="5"/>
    </row>
    <row r="3" spans="1:6" ht="33" customHeight="1">
      <c r="A3" s="6"/>
      <c r="B3" s="6"/>
      <c r="C3" s="6"/>
      <c r="D3" s="6"/>
      <c r="E3" s="6"/>
      <c r="F3" s="6"/>
    </row>
    <row r="4" spans="1:7" ht="52.5" customHeight="1">
      <c r="A4" s="7" t="s">
        <v>75</v>
      </c>
      <c r="B4" s="7"/>
      <c r="C4" s="7"/>
      <c r="D4" s="8" t="s">
        <v>56</v>
      </c>
      <c r="E4" s="7" t="s">
        <v>76</v>
      </c>
      <c r="F4" s="7" t="s">
        <v>57</v>
      </c>
      <c r="G4" s="14" t="s">
        <v>42</v>
      </c>
    </row>
    <row r="5" spans="1:7" ht="52.5" customHeight="1">
      <c r="A5" s="9" t="s">
        <v>34</v>
      </c>
      <c r="B5" s="9"/>
      <c r="C5" s="9"/>
      <c r="D5" s="10"/>
      <c r="E5" s="15"/>
      <c r="F5" s="15"/>
      <c r="G5" s="16">
        <f>SUM(D5:F5)</f>
        <v>0</v>
      </c>
    </row>
    <row r="6" spans="1:7" ht="52.5" customHeight="1">
      <c r="A6" s="9" t="s">
        <v>77</v>
      </c>
      <c r="B6" s="9"/>
      <c r="C6" s="9"/>
      <c r="D6" s="10"/>
      <c r="E6" s="15"/>
      <c r="F6" s="15"/>
      <c r="G6" s="16">
        <f>SUM(D6:F6)</f>
        <v>0</v>
      </c>
    </row>
    <row r="7" spans="1:7" ht="52.5" customHeight="1">
      <c r="A7" s="9" t="s">
        <v>42</v>
      </c>
      <c r="B7" s="9"/>
      <c r="C7" s="9"/>
      <c r="D7" s="11">
        <f>SUM(D5:D6)</f>
        <v>0</v>
      </c>
      <c r="E7" s="16">
        <f aca="true" t="shared" si="0" ref="E7:G7">SUM(E5:E6)</f>
        <v>0</v>
      </c>
      <c r="F7" s="16">
        <f t="shared" si="0"/>
        <v>0</v>
      </c>
      <c r="G7" s="16">
        <f t="shared" si="0"/>
        <v>0</v>
      </c>
    </row>
    <row r="8" spans="1:7" s="3" customFormat="1" ht="47.25" customHeight="1">
      <c r="A8" s="12" t="s">
        <v>78</v>
      </c>
      <c r="B8" s="13"/>
      <c r="C8" s="13"/>
      <c r="D8" s="13"/>
      <c r="E8" s="13"/>
      <c r="F8" s="13"/>
      <c r="G8" s="13"/>
    </row>
    <row r="11" spans="5:6" ht="14.25">
      <c r="E11" s="17"/>
      <c r="F11" s="18"/>
    </row>
  </sheetData>
  <sheetProtection/>
  <mergeCells count="7">
    <mergeCell ref="A1:F1"/>
    <mergeCell ref="A2:G2"/>
    <mergeCell ref="A4:C4"/>
    <mergeCell ref="A5:C5"/>
    <mergeCell ref="A6:C6"/>
    <mergeCell ref="A7:C7"/>
    <mergeCell ref="A8:G8"/>
  </mergeCells>
  <dataValidations count="3">
    <dataValidation allowBlank="1" showInputMessage="1" showErrorMessage="1" promptTitle="禁止录入数据" prompt="数据自动生成，请勿录入或修改数据" sqref="D7 E7:F7 G5:G7"/>
    <dataValidation type="list" allowBlank="1" showInputMessage="1" showErrorMessage="1" sqref="E2">
      <formula1>选择!$A$1:$A$22</formula1>
    </dataValidation>
    <dataValidation type="list" allowBlank="1" showInputMessage="1" showErrorMessage="1" sqref="D2">
      <formula1>"一,二,三,四"</formula1>
    </dataValidation>
  </dataValidation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22"/>
  <sheetViews>
    <sheetView zoomScaleSheetLayoutView="100" workbookViewId="0" topLeftCell="A1">
      <selection activeCell="F13" sqref="F13"/>
    </sheetView>
  </sheetViews>
  <sheetFormatPr defaultColWidth="9.00390625" defaultRowHeight="14.25"/>
  <sheetData>
    <row r="2" ht="14.25">
      <c r="A2" s="1" t="s">
        <v>79</v>
      </c>
    </row>
    <row r="3" ht="14.25">
      <c r="A3" s="1" t="s">
        <v>80</v>
      </c>
    </row>
    <row r="4" ht="14.25">
      <c r="A4" s="1" t="s">
        <v>81</v>
      </c>
    </row>
    <row r="5" ht="14.25">
      <c r="A5" s="1" t="s">
        <v>82</v>
      </c>
    </row>
    <row r="6" ht="14.25">
      <c r="A6" s="1" t="s">
        <v>83</v>
      </c>
    </row>
    <row r="7" ht="14.25">
      <c r="A7" s="1" t="s">
        <v>84</v>
      </c>
    </row>
    <row r="8" ht="14.25">
      <c r="A8" s="1" t="s">
        <v>85</v>
      </c>
    </row>
    <row r="9" ht="14.25">
      <c r="A9" s="1" t="s">
        <v>86</v>
      </c>
    </row>
    <row r="10" ht="14.25">
      <c r="A10" s="1" t="s">
        <v>87</v>
      </c>
    </row>
    <row r="11" ht="14.25">
      <c r="A11" s="1" t="s">
        <v>88</v>
      </c>
    </row>
    <row r="12" ht="14.25">
      <c r="A12" s="1" t="s">
        <v>89</v>
      </c>
    </row>
    <row r="13" ht="14.25">
      <c r="A13" s="1" t="s">
        <v>90</v>
      </c>
    </row>
    <row r="14" ht="14.25">
      <c r="A14" s="1" t="s">
        <v>91</v>
      </c>
    </row>
    <row r="15" ht="14.25">
      <c r="A15" s="1" t="s">
        <v>92</v>
      </c>
    </row>
    <row r="16" ht="14.25">
      <c r="A16" s="1" t="s">
        <v>93</v>
      </c>
    </row>
    <row r="17" ht="14.25">
      <c r="A17" s="1" t="s">
        <v>94</v>
      </c>
    </row>
    <row r="18" ht="14.25">
      <c r="A18" s="1" t="s">
        <v>95</v>
      </c>
    </row>
    <row r="19" ht="14.25">
      <c r="A19" s="1" t="s">
        <v>96</v>
      </c>
    </row>
    <row r="20" ht="14.25">
      <c r="A20" s="1" t="s">
        <v>97</v>
      </c>
    </row>
    <row r="21" ht="14.25">
      <c r="A21" s="1" t="s">
        <v>98</v>
      </c>
    </row>
    <row r="22" ht="14.25">
      <c r="A22" s="1" t="s">
        <v>99</v>
      </c>
    </row>
  </sheetData>
  <sheetProtection/>
  <dataValidations count="1">
    <dataValidation type="list" allowBlank="1" showInputMessage="1" showErrorMessage="1" sqref="A1:A22">
      <formula1>$A$1:$A$22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胡涞</cp:lastModifiedBy>
  <cp:lastPrinted>2018-11-06T08:35:49Z</cp:lastPrinted>
  <dcterms:created xsi:type="dcterms:W3CDTF">2014-06-30T09:06:26Z</dcterms:created>
  <dcterms:modified xsi:type="dcterms:W3CDTF">2022-06-10T14:24:47Z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퀀_generated_2.-2147483648">
    <vt:i4>2052</vt:i4>
  </property>
</Properties>
</file>