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20年建设筹集项目" sheetId="1" r:id="rId1"/>
    <sheet name="Sheet1" sheetId="2" r:id="rId2"/>
  </sheets>
  <definedNames>
    <definedName name="_xlnm._FilterDatabase" localSheetId="0" hidden="1">'2020年建设筹集项目'!$A$2:$O$6</definedName>
    <definedName name="_xlnm.Print_Area" localSheetId="0">'2020年建设筹集项目'!$A$1:$K$3</definedName>
    <definedName name="_xlnm.Print_Titles" localSheetId="0">'2020年建设筹集项目'!$3:$3</definedName>
  </definedNames>
  <calcPr calcId="144525"/>
</workbook>
</file>

<file path=xl/sharedStrings.xml><?xml version="1.0" encoding="utf-8"?>
<sst xmlns="http://schemas.openxmlformats.org/spreadsheetml/2006/main" count="295" uniqueCount="181">
  <si>
    <r>
      <rPr>
        <b/>
        <sz val="36"/>
        <rFont val="宋体"/>
        <charset val="134"/>
      </rPr>
      <t xml:space="preserve"> 龙岗区2021年安居工程建设筹集项目表
</t>
    </r>
    <r>
      <rPr>
        <b/>
        <sz val="26"/>
        <rFont val="宋体"/>
        <charset val="134"/>
      </rPr>
      <t>龙岗区2021年开工及筹集安居工程项目28个，共计10416套</t>
    </r>
  </si>
  <si>
    <t>序号</t>
  </si>
  <si>
    <t>责任单位</t>
  </si>
  <si>
    <t>项目名称</t>
  </si>
  <si>
    <t>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</si>
  <si>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</si>
  <si>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</si>
  <si>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</si>
  <si>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</si>
  <si>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</si>
  <si>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</si>
  <si>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</si>
  <si>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</si>
  <si>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</si>
  <si>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</si>
  <si>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</si>
  <si>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龙岗区政府</t>
  </si>
  <si>
    <t>坂雪岗科技城11更新单元南片区</t>
  </si>
  <si>
    <t>深圳市城龙房地产开发有限公司</t>
  </si>
  <si>
    <t>坂田街道环城路与下雪路交汇处西北峰华工业区</t>
  </si>
  <si>
    <t>人才住房（租）</t>
  </si>
  <si>
    <t>城市更新配建</t>
  </si>
  <si>
    <t>深圳市森磊镒铭设计顾问有限公司</t>
  </si>
  <si>
    <t>中国建筑第二工程局有限公司</t>
  </si>
  <si>
    <t>深圳市大兴工程管理有限
公司</t>
  </si>
  <si>
    <t>南约百纳商业用地（04-23）地块配建人才公寓</t>
  </si>
  <si>
    <t>深圳市南约股份合作公司</t>
  </si>
  <si>
    <t>宝龙街道南约社区宝荷路与积谷田路东北角</t>
  </si>
  <si>
    <t>征地返还用地建设</t>
  </si>
  <si>
    <t>深圳市华阳国际工程设计股份有限公司</t>
  </si>
  <si>
    <t>深圳市建筑工程有限
公司</t>
  </si>
  <si>
    <t>深圳市振强建设工程管理有限公司</t>
  </si>
  <si>
    <t>五联社区上艺片区</t>
  </si>
  <si>
    <t>深圳市勤城达有限公司</t>
  </si>
  <si>
    <t>龙岗街道龙城友谊路和创建路交汇处</t>
  </si>
  <si>
    <t>中国建筑西南勘察设计研究院有限公司</t>
  </si>
  <si>
    <t>深圳深安建筑工程有限
公司</t>
  </si>
  <si>
    <t>深圳现代建设监理有限
公司</t>
  </si>
  <si>
    <t>阿波罗未来产业城配套人才住房06-23地块、06-25地块项目</t>
  </si>
  <si>
    <t>龙岗人才安居
公司</t>
  </si>
  <si>
    <t>园山街道东临连山四路南临山水二路西临连山中路北临山水一路</t>
  </si>
  <si>
    <t>新供应用地建设</t>
  </si>
  <si>
    <t>深圳壹创国际设计股份有限公司</t>
  </si>
  <si>
    <t>上海宝冶集团有限公司</t>
  </si>
  <si>
    <t>深铁地铁工程咨询有限
公司</t>
  </si>
  <si>
    <t>裕富光祥联合大厦配套人才宿舍项目</t>
  </si>
  <si>
    <t>深圳市裕富照明有限公司、深圳市光祥科技股份有限公司</t>
  </si>
  <si>
    <t>坪地街道沙庙路西侧、临坪路与临庙路交汇处、丁山河路东侧</t>
  </si>
  <si>
    <t>产业园区配建（回购）</t>
  </si>
  <si>
    <t>深圳市勘察测绘院（集团）有限公司</t>
  </si>
  <si>
    <t>深圳市岩土工程有限
公司</t>
  </si>
  <si>
    <t>深圳市国银建设工程项目管理有限公司</t>
  </si>
  <si>
    <t>惠康路与中元路路口片区更新单元</t>
  </si>
  <si>
    <t>深圳市龙岗区布吉镇经济发展有限公司</t>
  </si>
  <si>
    <t>布吉街道惠康路与中元路交汇处西南角</t>
  </si>
  <si>
    <t>公共租赁住房</t>
  </si>
  <si>
    <t>深圳市欧博工程设计顾问有限公司</t>
  </si>
  <si>
    <t>广东保辉建筑工程有限公司</t>
  </si>
  <si>
    <t>深圳市深龙港建设监理有限公司</t>
  </si>
  <si>
    <t xml:space="preserve">坂田北地区DY12单元12-09-01地块
（联发天境雅居）                    </t>
  </si>
  <si>
    <t>深圳联粤房地产开发有限公司</t>
  </si>
  <si>
    <t>坂田街道坂澜大道与稼先路交汇处西南侧</t>
  </si>
  <si>
    <t>招拍挂商品房用地配建</t>
  </si>
  <si>
    <t>重庆长厦安基建筑设计有限公司</t>
  </si>
  <si>
    <t>深圳市龙城建设监理有限公司</t>
  </si>
  <si>
    <t>深圳市永庆建设工程有限公司</t>
  </si>
  <si>
    <t>大运新城地区04-03地块</t>
  </si>
  <si>
    <t>龙岗人才安居有限公司</t>
  </si>
  <si>
    <t>龙城街道龙飞大道与仙岭路交汇处</t>
  </si>
  <si>
    <t>深圳市建筑设计研究总院有限公司</t>
  </si>
  <si>
    <t>中国建筑第四工程局有限公司</t>
  </si>
  <si>
    <t>深圳市建星项目管理顾问有限公司</t>
  </si>
  <si>
    <t>龙岗坪地高中园配套宿舍</t>
  </si>
  <si>
    <t>龙岗区建筑工务署</t>
  </si>
  <si>
    <t>龙岗区坪地街道盐龙大道以北、外环高速以西，黄竹坑水库以东，长坑水库以南的区域</t>
  </si>
  <si>
    <t>公共设施配建</t>
  </si>
  <si>
    <t>中建科工集团有限公司</t>
  </si>
  <si>
    <t>浙江五洲工程项目管理有限公司/深圳市合创建设工程顾问有限公司</t>
  </si>
  <si>
    <t>[坂田北地区]KD05地块内（市第十七高）配套宿舍</t>
  </si>
  <si>
    <t xml:space="preserve"> 
龙岗区坂田街道五和大道与风门路交汇处</t>
  </si>
  <si>
    <t>广东省建筑设计研究院</t>
  </si>
  <si>
    <t>上海市建设工程监理咨询有限公司</t>
  </si>
  <si>
    <t>科高足球学校配套宿舍</t>
  </si>
  <si>
    <t>龙岗区坪地街道惠岭二路</t>
  </si>
  <si>
    <t>中国建筑西南设计研究院有限公司</t>
  </si>
  <si>
    <t>浙江五洲工程项目管理有限公司</t>
  </si>
  <si>
    <t>新南小学片区城市更新单元</t>
  </si>
  <si>
    <t>深圳市合正新南投资有限公司</t>
  </si>
  <si>
    <t xml:space="preserve"> 龙岗区平湖街道平湖大街与天河路东北侧</t>
  </si>
  <si>
    <t xml:space="preserve">深圳华森建筑与工程设计顾问有限公司 </t>
  </si>
  <si>
    <t>中国核工业华兴建设有限公司</t>
  </si>
  <si>
    <t>深圳市邦迪工程顾问有限公司</t>
  </si>
  <si>
    <t>河包围城市更新单元</t>
  </si>
  <si>
    <t>深圳市盛瀚投资有限公司</t>
  </si>
  <si>
    <t>龙岗区平湖街道河包围路36号</t>
  </si>
  <si>
    <t>深圳市工勘岩土集团有限公司</t>
  </si>
  <si>
    <t>深圳市中粤建岩土工程有限公司</t>
  </si>
  <si>
    <t>深圳市大兴工程管理有限公司</t>
  </si>
  <si>
    <t>山厦地区G05207-10号地块项目</t>
  </si>
  <si>
    <t>深圳市长发储运公司</t>
  </si>
  <si>
    <t xml:space="preserve"> 龙岗区平湖街道山厦社区新厦大道与民盛路交叉口东北侧</t>
  </si>
  <si>
    <t>安居型商品房</t>
  </si>
  <si>
    <t>广州市泰基工程技术有限公司</t>
  </si>
  <si>
    <t xml:space="preserve">广东远益建设有限公司 </t>
  </si>
  <si>
    <t>广东粤建工程项目管理有限公司</t>
  </si>
  <si>
    <t>园山街道DY01更新单元一期</t>
  </si>
  <si>
    <t>圳市信懋投资发展有限公司</t>
  </si>
  <si>
    <t xml:space="preserve"> 龙岗区园山街道龙岗区园山街道龙岗大道与广达路交汇处</t>
  </si>
  <si>
    <t>公共租赁住房、人才住房（租）、安居型商品房</t>
  </si>
  <si>
    <t>深圳市库博建筑设计有限公司</t>
  </si>
  <si>
    <t>深圳市鼎健建设工程有限公司</t>
  </si>
  <si>
    <t>深圳市九州建设技术股份有限公司</t>
  </si>
  <si>
    <t>龙岗区坪地街道冠云片区城市更新单元02地块</t>
  </si>
  <si>
    <t>深圳市创城投资有限公司</t>
  </si>
  <si>
    <t xml:space="preserve"> 龙岗区龙岗区坪地街道龙岗大道与富坪路交叉处西侧</t>
  </si>
  <si>
    <t>深圳市第一建筑工程公司</t>
  </si>
  <si>
    <t>深圳市中深建设监理有限公司</t>
  </si>
  <si>
    <t>园山新坡塘片区及新园路石化项目</t>
  </si>
  <si>
    <t>深圳市银科投资有限公司</t>
  </si>
  <si>
    <t>园山街道水新路和永勤路交汇处</t>
  </si>
  <si>
    <t>筑博设计股份有限公司</t>
  </si>
  <si>
    <t>深圳市广芝建筑工程有限公司</t>
  </si>
  <si>
    <t>深圳市特发工程管理有限责任公司</t>
  </si>
  <si>
    <t>宝龙11-14-01地块、宝龙11-14-02地块（G11101-1126）</t>
  </si>
  <si>
    <t>深圳市海隆房地产开发有限公司</t>
  </si>
  <si>
    <t>宝龙街道宝龙社区宝龙大道与冬青路交汇处</t>
  </si>
  <si>
    <t>新供应用地</t>
  </si>
  <si>
    <t>香港华艺设计顾问(深圳)有限公司</t>
  </si>
  <si>
    <t>中海监理有限公司</t>
  </si>
  <si>
    <t>美盛房地产龙岗区龙凤路项目(暂定名)宗地号G10101-0329</t>
  </si>
  <si>
    <t>美盛房地产实业（深圳）有限公司</t>
  </si>
  <si>
    <t>龙凤路与龙坪大道交叉口东北角</t>
  </si>
  <si>
    <t>深圳市天华建筑设计有限公司</t>
  </si>
  <si>
    <t>深圳市基础工程有限公司</t>
  </si>
  <si>
    <t>广东华杰建设工程监理咨询有限公司</t>
  </si>
  <si>
    <t>南湾0416地块（暂用名）</t>
  </si>
  <si>
    <t>深圳市特发衡佳房地产投资有限公司</t>
  </si>
  <si>
    <t xml:space="preserve">南湾街道香阅路和星火路交叉口西侧 </t>
  </si>
  <si>
    <t>艾奕康设计与咨询（深圳）有限公司</t>
  </si>
  <si>
    <t>深圳市深港建筑集团有限公司</t>
  </si>
  <si>
    <t>南山悦时光花园项目</t>
  </si>
  <si>
    <t>深圳市中晖维宏实业有限公司</t>
  </si>
  <si>
    <t>宝龙街道和沙荷路交叉口南侧</t>
  </si>
  <si>
    <t>四川招港建设有限公司</t>
  </si>
  <si>
    <t>深圳市恒浩建工程项目管理有限公司</t>
  </si>
  <si>
    <t>G09202-0047地块</t>
  </si>
  <si>
    <t>深圳市保捷房地产开发有限公司</t>
  </si>
  <si>
    <t>龙岗街道龙坪路与龙凤路交叉口东南侧</t>
  </si>
  <si>
    <t>筑博设计股份有限公司深圳分公司</t>
  </si>
  <si>
    <t>广州华磊建筑基础工程有限公司</t>
  </si>
  <si>
    <t>深圳市赛格监理有限公司</t>
  </si>
  <si>
    <t>龙湖冠寓恒路（平湖生态谷社区）2号楼</t>
  </si>
  <si>
    <t>深圳市龙岗区住房和建设局、深圳市龙岗人才安居有限公司</t>
  </si>
  <si>
    <t>龙岗区平湖街道平吉大道159号</t>
  </si>
  <si>
    <t>-</t>
  </si>
  <si>
    <t>社会存量住房租购</t>
  </si>
  <si>
    <t>佳寓·深圳平湖佳纷广场</t>
  </si>
  <si>
    <t xml:space="preserve"> 龙岗区平湖街道佳兆业君汇公馆</t>
  </si>
  <si>
    <t>佳寓·深圳君汇公馆</t>
  </si>
  <si>
    <t>龙岗区平湖街道君汇公馆</t>
  </si>
  <si>
    <t>星河郡寓·深圳星河WORLD店</t>
  </si>
  <si>
    <t>龙岗区坂田街道星河WORLD</t>
  </si>
  <si>
    <t>社会零星房源</t>
  </si>
  <si>
    <t>锦绣华天</t>
  </si>
  <si>
    <t>深圳市恒江地产开发有限公司</t>
  </si>
  <si>
    <t>龙岗区龙城街道吉祥中路与龙翔大道交汇处</t>
  </si>
  <si>
    <t>没收类违法建筑处置</t>
  </si>
  <si>
    <t>深圳市梁黄顾艺恒建筑设计有限公司</t>
  </si>
  <si>
    <t>江苏省华建建设股份有限公司</t>
  </si>
  <si>
    <t>深圳市建力建设监理有限公司</t>
  </si>
  <si>
    <t>福田区</t>
  </si>
  <si>
    <t>罗湖区</t>
  </si>
  <si>
    <t>南山区</t>
  </si>
  <si>
    <t>盐田区</t>
  </si>
  <si>
    <t>宝安区</t>
  </si>
  <si>
    <t>龙岗区</t>
  </si>
  <si>
    <t>龙华区</t>
  </si>
  <si>
    <t>坪山区</t>
  </si>
  <si>
    <t>光明区</t>
  </si>
  <si>
    <t>大鹏新区</t>
  </si>
  <si>
    <t>深汕合作区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</si>
</sst>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_ "/>
  </numFmts>
  <fonts count="29">
    <font>
      <sz val="11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10" fontId="0" fillId="0" borderId="0" xfId="11" applyNumberFormat="1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 applyProtection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L31"/>
  <sheetViews>
    <sheetView tabSelected="1" zoomScale="55" zoomScaleNormal="55" workbookViewId="0">
      <pane ySplit="3" topLeftCell="A4" activePane="bottomLeft" state="frozen"/>
      <selection/>
      <selection pane="bottomLeft" activeCell="E7" sqref="E7"/>
    </sheetView>
  </sheetViews>
  <sheetFormatPr defaultColWidth="8.89166666666667" defaultRowHeight="45" customHeight="1"/>
  <cols>
    <col min="1" max="1" width="10.6666666666667" style="5" customWidth="1"/>
    <col min="2" max="2" width="18.6666666666667" style="5" customWidth="1"/>
    <col min="3" max="3" width="45.6666666666667" style="6" customWidth="1"/>
    <col min="4" max="4" width="31.9416666666667" style="6" customWidth="1"/>
    <col min="5" max="5" width="39.725" style="7" customWidth="1"/>
    <col min="6" max="6" width="24.4416666666667" style="8" customWidth="1"/>
    <col min="7" max="7" width="25" style="8" customWidth="1"/>
    <col min="8" max="8" width="18.6666666666667" style="6" customWidth="1"/>
    <col min="9" max="9" width="31.3333333333333" style="6" customWidth="1"/>
    <col min="10" max="10" width="27.225" style="9" customWidth="1"/>
    <col min="11" max="11" width="25.775" style="9" customWidth="1"/>
    <col min="12" max="12" width="39.375" style="9" customWidth="1"/>
    <col min="13" max="14" width="25.775" style="9" customWidth="1"/>
    <col min="15" max="15" width="21.8916666666667" style="6" customWidth="1"/>
    <col min="16" max="16384" width="8.89166666666667" style="5"/>
  </cols>
  <sheetData>
    <row r="1" ht="30" customHeight="1" spans="1:15">
      <c r="A1" s="10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0"/>
      <c r="M1" s="10"/>
      <c r="N1" s="10"/>
      <c r="O1" s="10"/>
    </row>
    <row r="2" ht="66" customHeight="1" spans="1:238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0"/>
      <c r="M2" s="10"/>
      <c r="N2" s="10"/>
      <c r="O2" s="1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="2" customFormat="1" ht="76.05" customHeight="1" spans="1:15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4" t="s">
        <v>7</v>
      </c>
      <c r="H3" s="15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3" t="s">
        <v>15</v>
      </c>
    </row>
    <row r="4" s="3" customFormat="1" ht="82.95" customHeight="1" spans="1:15">
      <c r="A4" s="16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>
        <v>0.69</v>
      </c>
      <c r="G4" s="17">
        <v>0.31</v>
      </c>
      <c r="H4" s="17">
        <v>49</v>
      </c>
      <c r="I4" s="17" t="s">
        <v>20</v>
      </c>
      <c r="J4" s="21">
        <v>44197</v>
      </c>
      <c r="K4" s="17" t="s">
        <v>21</v>
      </c>
      <c r="L4" s="22" t="s">
        <v>22</v>
      </c>
      <c r="M4" s="22" t="s">
        <v>23</v>
      </c>
      <c r="N4" s="22" t="s">
        <v>24</v>
      </c>
      <c r="O4" s="19">
        <v>1884</v>
      </c>
    </row>
    <row r="5" s="3" customFormat="1" ht="82.95" customHeight="1" spans="1:15">
      <c r="A5" s="16">
        <v>2</v>
      </c>
      <c r="B5" s="17" t="s">
        <v>16</v>
      </c>
      <c r="C5" s="17" t="s">
        <v>25</v>
      </c>
      <c r="D5" s="17" t="s">
        <v>26</v>
      </c>
      <c r="E5" s="17" t="s">
        <v>27</v>
      </c>
      <c r="F5" s="17">
        <v>2.37</v>
      </c>
      <c r="G5" s="17">
        <v>1.33</v>
      </c>
      <c r="H5" s="17">
        <v>280</v>
      </c>
      <c r="I5" s="17" t="s">
        <v>20</v>
      </c>
      <c r="J5" s="21">
        <v>44197</v>
      </c>
      <c r="K5" s="22" t="s">
        <v>28</v>
      </c>
      <c r="L5" s="22" t="s">
        <v>29</v>
      </c>
      <c r="M5" s="22" t="s">
        <v>30</v>
      </c>
      <c r="N5" s="22" t="s">
        <v>31</v>
      </c>
      <c r="O5" s="17">
        <v>6673.5</v>
      </c>
    </row>
    <row r="6" s="3" customFormat="1" ht="82.95" customHeight="1" spans="1:15">
      <c r="A6" s="16">
        <v>3</v>
      </c>
      <c r="B6" s="17" t="s">
        <v>16</v>
      </c>
      <c r="C6" s="17" t="s">
        <v>32</v>
      </c>
      <c r="D6" s="17" t="s">
        <v>33</v>
      </c>
      <c r="E6" s="17" t="s">
        <v>34</v>
      </c>
      <c r="F6" s="18">
        <v>2.6</v>
      </c>
      <c r="G6" s="18">
        <v>0.85</v>
      </c>
      <c r="H6" s="19">
        <v>243</v>
      </c>
      <c r="I6" s="19" t="s">
        <v>20</v>
      </c>
      <c r="J6" s="21">
        <v>44197</v>
      </c>
      <c r="K6" s="19" t="s">
        <v>21</v>
      </c>
      <c r="L6" s="22" t="s">
        <v>35</v>
      </c>
      <c r="M6" s="22" t="s">
        <v>36</v>
      </c>
      <c r="N6" s="22" t="s">
        <v>37</v>
      </c>
      <c r="O6" s="23">
        <v>4261</v>
      </c>
    </row>
    <row r="7" s="3" customFormat="1" ht="82.95" customHeight="1" spans="1:15">
      <c r="A7" s="16">
        <v>4</v>
      </c>
      <c r="B7" s="17" t="s">
        <v>16</v>
      </c>
      <c r="C7" s="17" t="s">
        <v>38</v>
      </c>
      <c r="D7" s="17" t="s">
        <v>39</v>
      </c>
      <c r="E7" s="17" t="s">
        <v>40</v>
      </c>
      <c r="F7" s="17">
        <v>1.43</v>
      </c>
      <c r="G7" s="17">
        <v>5.6045</v>
      </c>
      <c r="H7" s="17">
        <v>957</v>
      </c>
      <c r="I7" s="17" t="s">
        <v>20</v>
      </c>
      <c r="J7" s="21">
        <v>44198</v>
      </c>
      <c r="K7" s="17" t="s">
        <v>41</v>
      </c>
      <c r="L7" s="22" t="s">
        <v>42</v>
      </c>
      <c r="M7" s="22" t="s">
        <v>43</v>
      </c>
      <c r="N7" s="22" t="s">
        <v>44</v>
      </c>
      <c r="O7" s="17">
        <v>78568</v>
      </c>
    </row>
    <row r="8" s="4" customFormat="1" ht="82.95" customHeight="1" spans="1:246">
      <c r="A8" s="16">
        <v>5</v>
      </c>
      <c r="B8" s="17" t="s">
        <v>16</v>
      </c>
      <c r="C8" s="17" t="s">
        <v>45</v>
      </c>
      <c r="D8" s="17" t="s">
        <v>46</v>
      </c>
      <c r="E8" s="17" t="s">
        <v>47</v>
      </c>
      <c r="F8" s="17">
        <v>0.15</v>
      </c>
      <c r="G8" s="17">
        <v>0.6</v>
      </c>
      <c r="H8" s="17">
        <v>176</v>
      </c>
      <c r="I8" s="17" t="s">
        <v>20</v>
      </c>
      <c r="J8" s="21">
        <v>44198</v>
      </c>
      <c r="K8" s="17" t="s">
        <v>48</v>
      </c>
      <c r="L8" s="22" t="s">
        <v>49</v>
      </c>
      <c r="M8" s="22" t="s">
        <v>50</v>
      </c>
      <c r="N8" s="22" t="s">
        <v>51</v>
      </c>
      <c r="O8" s="20">
        <v>3000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="4" customFormat="1" ht="82.95" customHeight="1" spans="1:246">
      <c r="A9" s="16">
        <v>6</v>
      </c>
      <c r="B9" s="17" t="s">
        <v>16</v>
      </c>
      <c r="C9" s="20" t="s">
        <v>52</v>
      </c>
      <c r="D9" s="20" t="s">
        <v>53</v>
      </c>
      <c r="E9" s="17" t="s">
        <v>54</v>
      </c>
      <c r="F9" s="20">
        <v>0.17</v>
      </c>
      <c r="G9" s="20">
        <v>0.86</v>
      </c>
      <c r="H9" s="20">
        <v>145</v>
      </c>
      <c r="I9" s="19" t="s">
        <v>55</v>
      </c>
      <c r="J9" s="21">
        <v>44288</v>
      </c>
      <c r="K9" s="19" t="s">
        <v>21</v>
      </c>
      <c r="L9" s="20" t="s">
        <v>56</v>
      </c>
      <c r="M9" s="20" t="s">
        <v>57</v>
      </c>
      <c r="N9" s="20" t="s">
        <v>58</v>
      </c>
      <c r="O9" s="20">
        <v>7800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="3" customFormat="1" ht="82.95" customHeight="1" spans="1:246">
      <c r="A10" s="16">
        <v>7</v>
      </c>
      <c r="B10" s="17" t="s">
        <v>16</v>
      </c>
      <c r="C10" s="17" t="s">
        <v>59</v>
      </c>
      <c r="D10" s="17" t="s">
        <v>60</v>
      </c>
      <c r="E10" s="17" t="s">
        <v>61</v>
      </c>
      <c r="F10" s="17">
        <v>2.2</v>
      </c>
      <c r="G10" s="17">
        <v>3.7</v>
      </c>
      <c r="H10" s="17">
        <v>488</v>
      </c>
      <c r="I10" s="17" t="s">
        <v>20</v>
      </c>
      <c r="J10" s="21">
        <v>44318</v>
      </c>
      <c r="K10" s="17" t="s">
        <v>62</v>
      </c>
      <c r="L10" s="17" t="s">
        <v>63</v>
      </c>
      <c r="M10" s="17" t="s">
        <v>64</v>
      </c>
      <c r="N10" s="17" t="s">
        <v>65</v>
      </c>
      <c r="O10" s="17">
        <v>34440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="3" customFormat="1" ht="82.95" customHeight="1" spans="1:246">
      <c r="A11" s="16">
        <v>8</v>
      </c>
      <c r="B11" s="17" t="s">
        <v>16</v>
      </c>
      <c r="C11" s="16" t="s">
        <v>66</v>
      </c>
      <c r="D11" s="16" t="s">
        <v>67</v>
      </c>
      <c r="E11" s="17" t="s">
        <v>68</v>
      </c>
      <c r="F11" s="16">
        <v>0.73</v>
      </c>
      <c r="G11" s="16">
        <v>2.9</v>
      </c>
      <c r="H11" s="16">
        <v>387</v>
      </c>
      <c r="I11" s="16" t="s">
        <v>20</v>
      </c>
      <c r="J11" s="21">
        <v>44349</v>
      </c>
      <c r="K11" s="17" t="s">
        <v>41</v>
      </c>
      <c r="L11" s="16" t="s">
        <v>69</v>
      </c>
      <c r="M11" s="16" t="s">
        <v>70</v>
      </c>
      <c r="N11" s="16" t="s">
        <v>71</v>
      </c>
      <c r="O11" s="16">
        <v>34174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</row>
    <row r="12" s="3" customFormat="1" ht="82.95" customHeight="1" spans="1:246">
      <c r="A12" s="16">
        <v>9</v>
      </c>
      <c r="B12" s="17" t="s">
        <v>16</v>
      </c>
      <c r="C12" s="16" t="s">
        <v>72</v>
      </c>
      <c r="D12" s="16" t="s">
        <v>73</v>
      </c>
      <c r="E12" s="17" t="s">
        <v>74</v>
      </c>
      <c r="F12" s="16">
        <v>0.63</v>
      </c>
      <c r="G12" s="16">
        <v>3.47</v>
      </c>
      <c r="H12" s="16">
        <v>992</v>
      </c>
      <c r="I12" s="16" t="s">
        <v>20</v>
      </c>
      <c r="J12" s="21">
        <v>44349</v>
      </c>
      <c r="K12" s="16" t="s">
        <v>75</v>
      </c>
      <c r="L12" s="16" t="s">
        <v>29</v>
      </c>
      <c r="M12" s="16" t="s">
        <v>76</v>
      </c>
      <c r="N12" s="16" t="s">
        <v>77</v>
      </c>
      <c r="O12" s="16">
        <v>29000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</row>
    <row r="13" s="3" customFormat="1" ht="82.95" customHeight="1" spans="1:246">
      <c r="A13" s="16">
        <v>10</v>
      </c>
      <c r="B13" s="17" t="s">
        <v>16</v>
      </c>
      <c r="C13" s="16" t="s">
        <v>78</v>
      </c>
      <c r="D13" s="16" t="s">
        <v>73</v>
      </c>
      <c r="E13" s="17" t="s">
        <v>79</v>
      </c>
      <c r="F13" s="16">
        <v>0.17</v>
      </c>
      <c r="G13" s="16">
        <v>0.94</v>
      </c>
      <c r="H13" s="16">
        <v>251</v>
      </c>
      <c r="I13" s="16" t="s">
        <v>20</v>
      </c>
      <c r="J13" s="21">
        <v>44349</v>
      </c>
      <c r="K13" s="16" t="s">
        <v>75</v>
      </c>
      <c r="L13" s="16" t="s">
        <v>80</v>
      </c>
      <c r="M13" s="16" t="s">
        <v>76</v>
      </c>
      <c r="N13" s="16" t="s">
        <v>81</v>
      </c>
      <c r="O13" s="16">
        <v>11150.5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</row>
    <row r="14" s="3" customFormat="1" ht="82.95" customHeight="1" spans="1:246">
      <c r="A14" s="16">
        <v>11</v>
      </c>
      <c r="B14" s="17" t="s">
        <v>16</v>
      </c>
      <c r="C14" s="16" t="s">
        <v>82</v>
      </c>
      <c r="D14" s="16" t="s">
        <v>73</v>
      </c>
      <c r="E14" s="17" t="s">
        <v>83</v>
      </c>
      <c r="F14" s="16">
        <v>0.18</v>
      </c>
      <c r="G14" s="16">
        <v>0.97</v>
      </c>
      <c r="H14" s="16">
        <v>270</v>
      </c>
      <c r="I14" s="16" t="s">
        <v>20</v>
      </c>
      <c r="J14" s="21">
        <v>44349</v>
      </c>
      <c r="K14" s="16" t="s">
        <v>75</v>
      </c>
      <c r="L14" s="16" t="s">
        <v>84</v>
      </c>
      <c r="M14" s="16" t="s">
        <v>70</v>
      </c>
      <c r="N14" s="16" t="s">
        <v>85</v>
      </c>
      <c r="O14" s="16">
        <v>11547.42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</row>
    <row r="15" s="3" customFormat="1" ht="82.95" customHeight="1" spans="1:246">
      <c r="A15" s="16">
        <v>12</v>
      </c>
      <c r="B15" s="17" t="s">
        <v>16</v>
      </c>
      <c r="C15" s="16" t="s">
        <v>86</v>
      </c>
      <c r="D15" s="16" t="s">
        <v>87</v>
      </c>
      <c r="E15" s="17" t="s">
        <v>88</v>
      </c>
      <c r="F15" s="16">
        <v>0.36</v>
      </c>
      <c r="G15" s="16">
        <v>2.12</v>
      </c>
      <c r="H15" s="16">
        <v>472</v>
      </c>
      <c r="I15" s="16" t="s">
        <v>20</v>
      </c>
      <c r="J15" s="21">
        <v>44410</v>
      </c>
      <c r="K15" s="19" t="s">
        <v>21</v>
      </c>
      <c r="L15" s="16" t="s">
        <v>89</v>
      </c>
      <c r="M15" s="16" t="s">
        <v>90</v>
      </c>
      <c r="N15" s="16" t="s">
        <v>91</v>
      </c>
      <c r="O15" s="16">
        <v>20000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</row>
    <row r="16" s="3" customFormat="1" ht="82.95" customHeight="1" spans="1:246">
      <c r="A16" s="16">
        <v>13</v>
      </c>
      <c r="B16" s="17" t="s">
        <v>16</v>
      </c>
      <c r="C16" s="16" t="s">
        <v>92</v>
      </c>
      <c r="D16" s="16" t="s">
        <v>93</v>
      </c>
      <c r="E16" s="17" t="s">
        <v>94</v>
      </c>
      <c r="F16" s="16">
        <v>0.038</v>
      </c>
      <c r="G16" s="16">
        <v>0.22</v>
      </c>
      <c r="H16" s="16">
        <v>56</v>
      </c>
      <c r="I16" s="16" t="s">
        <v>55</v>
      </c>
      <c r="J16" s="25">
        <v>44409</v>
      </c>
      <c r="K16" s="19" t="s">
        <v>21</v>
      </c>
      <c r="L16" s="16" t="s">
        <v>95</v>
      </c>
      <c r="M16" s="16" t="s">
        <v>96</v>
      </c>
      <c r="N16" s="16" t="s">
        <v>97</v>
      </c>
      <c r="O16" s="16">
        <v>839.42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</row>
    <row r="17" s="3" customFormat="1" ht="82.95" customHeight="1" spans="1:246">
      <c r="A17" s="16">
        <v>14</v>
      </c>
      <c r="B17" s="17" t="s">
        <v>16</v>
      </c>
      <c r="C17" s="16" t="s">
        <v>98</v>
      </c>
      <c r="D17" s="16" t="s">
        <v>99</v>
      </c>
      <c r="E17" s="17" t="s">
        <v>100</v>
      </c>
      <c r="F17" s="16">
        <v>0.95</v>
      </c>
      <c r="G17" s="16">
        <v>5.2</v>
      </c>
      <c r="H17" s="16">
        <v>588</v>
      </c>
      <c r="I17" s="21" t="s">
        <v>101</v>
      </c>
      <c r="J17" s="25">
        <v>44440</v>
      </c>
      <c r="K17" s="16" t="s">
        <v>21</v>
      </c>
      <c r="L17" s="16" t="s">
        <v>102</v>
      </c>
      <c r="M17" s="16" t="s">
        <v>103</v>
      </c>
      <c r="N17" s="16" t="s">
        <v>104</v>
      </c>
      <c r="O17" s="16">
        <v>23228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</row>
    <row r="18" ht="73" customHeight="1" spans="1:15">
      <c r="A18" s="16">
        <v>15</v>
      </c>
      <c r="B18" s="16" t="s">
        <v>16</v>
      </c>
      <c r="C18" s="16" t="s">
        <v>105</v>
      </c>
      <c r="D18" s="16" t="s">
        <v>106</v>
      </c>
      <c r="E18" s="17" t="s">
        <v>107</v>
      </c>
      <c r="F18" s="16">
        <v>1.87</v>
      </c>
      <c r="G18" s="16">
        <v>6.22</v>
      </c>
      <c r="H18" s="16">
        <v>1088</v>
      </c>
      <c r="I18" s="16" t="s">
        <v>108</v>
      </c>
      <c r="J18" s="25">
        <v>44501</v>
      </c>
      <c r="K18" s="16" t="s">
        <v>21</v>
      </c>
      <c r="L18" s="16" t="s">
        <v>109</v>
      </c>
      <c r="M18" s="16" t="s">
        <v>110</v>
      </c>
      <c r="N18" s="16" t="s">
        <v>111</v>
      </c>
      <c r="O18" s="16">
        <v>40000</v>
      </c>
    </row>
    <row r="19" ht="75" customHeight="1" spans="1:15">
      <c r="A19" s="16">
        <v>16</v>
      </c>
      <c r="B19" s="16" t="s">
        <v>16</v>
      </c>
      <c r="C19" s="17" t="s">
        <v>112</v>
      </c>
      <c r="D19" s="17" t="s">
        <v>113</v>
      </c>
      <c r="E19" s="17" t="s">
        <v>114</v>
      </c>
      <c r="F19" s="17">
        <v>1.91</v>
      </c>
      <c r="G19" s="18">
        <v>2.65</v>
      </c>
      <c r="H19" s="18">
        <v>394</v>
      </c>
      <c r="I19" s="17" t="s">
        <v>55</v>
      </c>
      <c r="J19" s="25">
        <v>44531</v>
      </c>
      <c r="K19" s="16" t="s">
        <v>21</v>
      </c>
      <c r="L19" s="17" t="s">
        <v>22</v>
      </c>
      <c r="M19" s="17" t="s">
        <v>115</v>
      </c>
      <c r="N19" s="17" t="s">
        <v>116</v>
      </c>
      <c r="O19" s="17">
        <v>16000</v>
      </c>
    </row>
    <row r="20" ht="73" customHeight="1" spans="1:15">
      <c r="A20" s="16">
        <v>17</v>
      </c>
      <c r="B20" s="16" t="s">
        <v>16</v>
      </c>
      <c r="C20" s="17" t="s">
        <v>117</v>
      </c>
      <c r="D20" s="17" t="s">
        <v>118</v>
      </c>
      <c r="E20" s="17" t="s">
        <v>119</v>
      </c>
      <c r="F20" s="17">
        <v>1.4</v>
      </c>
      <c r="G20" s="17">
        <v>6.294</v>
      </c>
      <c r="H20" s="17">
        <v>1000</v>
      </c>
      <c r="I20" s="17" t="s">
        <v>108</v>
      </c>
      <c r="J20" s="25">
        <v>44532</v>
      </c>
      <c r="K20" s="17" t="s">
        <v>21</v>
      </c>
      <c r="L20" s="17" t="s">
        <v>120</v>
      </c>
      <c r="M20" s="17" t="s">
        <v>121</v>
      </c>
      <c r="N20" s="17" t="s">
        <v>122</v>
      </c>
      <c r="O20" s="17">
        <v>85600</v>
      </c>
    </row>
    <row r="21" ht="61" customHeight="1" spans="1:15">
      <c r="A21" s="16">
        <v>18</v>
      </c>
      <c r="B21" s="16" t="s">
        <v>16</v>
      </c>
      <c r="C21" s="17" t="s">
        <v>123</v>
      </c>
      <c r="D21" s="17" t="s">
        <v>124</v>
      </c>
      <c r="E21" s="17" t="s">
        <v>125</v>
      </c>
      <c r="F21" s="17">
        <v>4.84</v>
      </c>
      <c r="G21" s="18">
        <v>5.28</v>
      </c>
      <c r="H21" s="18">
        <v>704</v>
      </c>
      <c r="I21" s="16" t="s">
        <v>101</v>
      </c>
      <c r="J21" s="26">
        <v>44531</v>
      </c>
      <c r="K21" s="16" t="s">
        <v>126</v>
      </c>
      <c r="L21" s="17" t="s">
        <v>127</v>
      </c>
      <c r="M21" s="17" t="s">
        <v>36</v>
      </c>
      <c r="N21" s="17" t="s">
        <v>128</v>
      </c>
      <c r="O21" s="17">
        <v>53000</v>
      </c>
    </row>
    <row r="22" ht="70" customHeight="1" spans="1:15">
      <c r="A22" s="16">
        <v>19</v>
      </c>
      <c r="B22" s="16" t="s">
        <v>16</v>
      </c>
      <c r="C22" s="17" t="s">
        <v>129</v>
      </c>
      <c r="D22" s="17" t="s">
        <v>130</v>
      </c>
      <c r="E22" s="17" t="s">
        <v>131</v>
      </c>
      <c r="F22" s="17">
        <v>1.49</v>
      </c>
      <c r="G22" s="18">
        <v>1.48</v>
      </c>
      <c r="H22" s="18">
        <v>201</v>
      </c>
      <c r="I22" s="16" t="s">
        <v>101</v>
      </c>
      <c r="J22" s="26">
        <v>44531</v>
      </c>
      <c r="K22" s="16" t="s">
        <v>126</v>
      </c>
      <c r="L22" s="17" t="s">
        <v>132</v>
      </c>
      <c r="M22" s="17" t="s">
        <v>133</v>
      </c>
      <c r="N22" s="17" t="s">
        <v>134</v>
      </c>
      <c r="O22" s="17">
        <v>15000</v>
      </c>
    </row>
    <row r="23" ht="73" customHeight="1" spans="1:15">
      <c r="A23" s="16">
        <v>20</v>
      </c>
      <c r="B23" s="16" t="s">
        <v>16</v>
      </c>
      <c r="C23" s="17" t="s">
        <v>135</v>
      </c>
      <c r="D23" s="17" t="s">
        <v>136</v>
      </c>
      <c r="E23" s="17" t="s">
        <v>137</v>
      </c>
      <c r="F23" s="17">
        <v>1.37</v>
      </c>
      <c r="G23" s="18">
        <v>2.85</v>
      </c>
      <c r="H23" s="18">
        <v>180</v>
      </c>
      <c r="I23" s="16" t="s">
        <v>101</v>
      </c>
      <c r="J23" s="26">
        <v>44531</v>
      </c>
      <c r="K23" s="16" t="s">
        <v>126</v>
      </c>
      <c r="L23" s="17" t="s">
        <v>138</v>
      </c>
      <c r="M23" s="17" t="s">
        <v>139</v>
      </c>
      <c r="N23" s="17" t="s">
        <v>122</v>
      </c>
      <c r="O23" s="17">
        <v>29000</v>
      </c>
    </row>
    <row r="24" ht="65" customHeight="1" spans="1:15">
      <c r="A24" s="16">
        <v>21</v>
      </c>
      <c r="B24" s="16" t="s">
        <v>16</v>
      </c>
      <c r="C24" s="17" t="s">
        <v>140</v>
      </c>
      <c r="D24" s="17" t="s">
        <v>141</v>
      </c>
      <c r="E24" s="17" t="s">
        <v>142</v>
      </c>
      <c r="F24" s="17">
        <v>2.04</v>
      </c>
      <c r="G24" s="18">
        <v>0.82</v>
      </c>
      <c r="H24" s="18">
        <v>109</v>
      </c>
      <c r="I24" s="16" t="s">
        <v>101</v>
      </c>
      <c r="J24" s="26">
        <v>44531</v>
      </c>
      <c r="K24" s="16" t="s">
        <v>126</v>
      </c>
      <c r="L24" s="17" t="s">
        <v>29</v>
      </c>
      <c r="M24" s="17" t="s">
        <v>143</v>
      </c>
      <c r="N24" s="17" t="s">
        <v>144</v>
      </c>
      <c r="O24" s="17">
        <v>8200</v>
      </c>
    </row>
    <row r="25" ht="58" customHeight="1" spans="1:15">
      <c r="A25" s="16">
        <v>22</v>
      </c>
      <c r="B25" s="16" t="s">
        <v>16</v>
      </c>
      <c r="C25" s="17" t="s">
        <v>145</v>
      </c>
      <c r="D25" s="17" t="s">
        <v>146</v>
      </c>
      <c r="E25" s="17" t="s">
        <v>147</v>
      </c>
      <c r="F25" s="17">
        <v>2.5</v>
      </c>
      <c r="G25" s="17">
        <v>3.06</v>
      </c>
      <c r="H25" s="18">
        <v>368</v>
      </c>
      <c r="I25" s="16" t="s">
        <v>101</v>
      </c>
      <c r="J25" s="26">
        <v>44531</v>
      </c>
      <c r="K25" s="16" t="s">
        <v>126</v>
      </c>
      <c r="L25" s="17" t="s">
        <v>148</v>
      </c>
      <c r="M25" s="17" t="s">
        <v>149</v>
      </c>
      <c r="N25" s="17" t="s">
        <v>150</v>
      </c>
      <c r="O25" s="17">
        <v>31000</v>
      </c>
    </row>
    <row r="26" ht="87" customHeight="1" spans="1:15">
      <c r="A26" s="16">
        <v>23</v>
      </c>
      <c r="B26" s="17" t="s">
        <v>16</v>
      </c>
      <c r="C26" s="17" t="s">
        <v>151</v>
      </c>
      <c r="D26" s="17" t="s">
        <v>152</v>
      </c>
      <c r="E26" s="17" t="s">
        <v>153</v>
      </c>
      <c r="F26" s="17" t="s">
        <v>154</v>
      </c>
      <c r="G26" s="17" t="s">
        <v>154</v>
      </c>
      <c r="H26" s="17">
        <v>155</v>
      </c>
      <c r="I26" s="17" t="s">
        <v>20</v>
      </c>
      <c r="J26" s="26">
        <v>44531</v>
      </c>
      <c r="K26" s="17" t="s">
        <v>155</v>
      </c>
      <c r="L26" s="17" t="s">
        <v>154</v>
      </c>
      <c r="M26" s="17" t="s">
        <v>154</v>
      </c>
      <c r="N26" s="17" t="s">
        <v>154</v>
      </c>
      <c r="O26" s="17" t="s">
        <v>154</v>
      </c>
    </row>
    <row r="27" ht="79" customHeight="1" spans="1:15">
      <c r="A27" s="16">
        <v>24</v>
      </c>
      <c r="B27" s="17" t="s">
        <v>16</v>
      </c>
      <c r="C27" s="17" t="s">
        <v>156</v>
      </c>
      <c r="D27" s="17" t="s">
        <v>152</v>
      </c>
      <c r="E27" s="17" t="s">
        <v>157</v>
      </c>
      <c r="F27" s="17" t="s">
        <v>154</v>
      </c>
      <c r="G27" s="17" t="s">
        <v>154</v>
      </c>
      <c r="H27" s="17">
        <v>77</v>
      </c>
      <c r="I27" s="17" t="s">
        <v>20</v>
      </c>
      <c r="J27" s="26">
        <v>44531</v>
      </c>
      <c r="K27" s="17" t="s">
        <v>155</v>
      </c>
      <c r="L27" s="17" t="s">
        <v>154</v>
      </c>
      <c r="M27" s="17" t="s">
        <v>154</v>
      </c>
      <c r="N27" s="17" t="s">
        <v>154</v>
      </c>
      <c r="O27" s="17" t="s">
        <v>154</v>
      </c>
    </row>
    <row r="28" ht="81" customHeight="1" spans="1:15">
      <c r="A28" s="16">
        <v>25</v>
      </c>
      <c r="B28" s="17" t="s">
        <v>16</v>
      </c>
      <c r="C28" s="17" t="s">
        <v>158</v>
      </c>
      <c r="D28" s="17" t="s">
        <v>152</v>
      </c>
      <c r="E28" s="17" t="s">
        <v>159</v>
      </c>
      <c r="F28" s="17" t="s">
        <v>154</v>
      </c>
      <c r="G28" s="17" t="s">
        <v>154</v>
      </c>
      <c r="H28" s="17">
        <v>107</v>
      </c>
      <c r="I28" s="17" t="s">
        <v>20</v>
      </c>
      <c r="J28" s="26">
        <v>44531</v>
      </c>
      <c r="K28" s="17" t="s">
        <v>155</v>
      </c>
      <c r="L28" s="17" t="s">
        <v>154</v>
      </c>
      <c r="M28" s="17" t="s">
        <v>154</v>
      </c>
      <c r="N28" s="17" t="s">
        <v>154</v>
      </c>
      <c r="O28" s="17" t="s">
        <v>154</v>
      </c>
    </row>
    <row r="29" ht="87" customHeight="1" spans="1:15">
      <c r="A29" s="16">
        <v>26</v>
      </c>
      <c r="B29" s="17" t="s">
        <v>16</v>
      </c>
      <c r="C29" s="17" t="s">
        <v>160</v>
      </c>
      <c r="D29" s="17" t="s">
        <v>152</v>
      </c>
      <c r="E29" s="17" t="s">
        <v>161</v>
      </c>
      <c r="F29" s="17" t="s">
        <v>154</v>
      </c>
      <c r="G29" s="17" t="s">
        <v>154</v>
      </c>
      <c r="H29" s="17">
        <v>66</v>
      </c>
      <c r="I29" s="17" t="s">
        <v>20</v>
      </c>
      <c r="J29" s="26">
        <v>44531</v>
      </c>
      <c r="K29" s="17" t="s">
        <v>155</v>
      </c>
      <c r="L29" s="17" t="s">
        <v>154</v>
      </c>
      <c r="M29" s="17" t="s">
        <v>154</v>
      </c>
      <c r="N29" s="17" t="s">
        <v>154</v>
      </c>
      <c r="O29" s="17" t="s">
        <v>154</v>
      </c>
    </row>
    <row r="30" ht="77" customHeight="1" spans="1:15">
      <c r="A30" s="16">
        <v>27</v>
      </c>
      <c r="B30" s="17" t="s">
        <v>16</v>
      </c>
      <c r="C30" s="17" t="s">
        <v>162</v>
      </c>
      <c r="D30" s="17" t="s">
        <v>152</v>
      </c>
      <c r="E30" s="17" t="s">
        <v>154</v>
      </c>
      <c r="F30" s="17" t="s">
        <v>154</v>
      </c>
      <c r="G30" s="17" t="s">
        <v>154</v>
      </c>
      <c r="H30" s="17">
        <v>531</v>
      </c>
      <c r="I30" s="17" t="s">
        <v>20</v>
      </c>
      <c r="J30" s="26">
        <v>44531</v>
      </c>
      <c r="K30" s="17" t="s">
        <v>155</v>
      </c>
      <c r="L30" s="17" t="s">
        <v>154</v>
      </c>
      <c r="M30" s="17" t="s">
        <v>154</v>
      </c>
      <c r="N30" s="17" t="s">
        <v>154</v>
      </c>
      <c r="O30" s="17" t="s">
        <v>154</v>
      </c>
    </row>
    <row r="31" ht="58" customHeight="1" spans="1:15">
      <c r="A31" s="16">
        <v>28</v>
      </c>
      <c r="B31" s="17" t="s">
        <v>16</v>
      </c>
      <c r="C31" s="17" t="s">
        <v>163</v>
      </c>
      <c r="D31" s="17" t="s">
        <v>164</v>
      </c>
      <c r="E31" s="17" t="s">
        <v>165</v>
      </c>
      <c r="F31" s="17">
        <v>1.8</v>
      </c>
      <c r="G31" s="17">
        <v>0.46</v>
      </c>
      <c r="H31" s="17">
        <v>82</v>
      </c>
      <c r="I31" s="17" t="s">
        <v>20</v>
      </c>
      <c r="J31" s="26">
        <v>44532</v>
      </c>
      <c r="K31" s="17" t="s">
        <v>166</v>
      </c>
      <c r="L31" s="17" t="s">
        <v>167</v>
      </c>
      <c r="M31" s="17" t="s">
        <v>168</v>
      </c>
      <c r="N31" s="17" t="s">
        <v>169</v>
      </c>
      <c r="O31" s="17" t="s">
        <v>154</v>
      </c>
    </row>
  </sheetData>
  <mergeCells count="1"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8" scale="61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E5:H16"/>
  <sheetViews>
    <sheetView workbookViewId="0">
      <selection activeCell="J14" sqref="J14"/>
    </sheetView>
  </sheetViews>
  <sheetFormatPr defaultColWidth="8.89166666666667" defaultRowHeight="13.5" outlineLevelCol="7"/>
  <cols>
    <col min="5" max="5" width="11.225" customWidth="1"/>
    <col min="8" max="8" width="12.8916666666667"/>
  </cols>
  <sheetData>
    <row r="5" spans="5:8">
      <c r="E5" t="s">
        <v>170</v>
      </c>
      <c r="F5">
        <v>957</v>
      </c>
      <c r="G5">
        <v>10929</v>
      </c>
      <c r="H5" s="1">
        <f>F5/G5</f>
        <v>0.0875651935218227</v>
      </c>
    </row>
    <row r="6" spans="5:8">
      <c r="E6" t="s">
        <v>171</v>
      </c>
      <c r="F6">
        <v>1922</v>
      </c>
      <c r="G6">
        <v>5922</v>
      </c>
      <c r="H6" s="1">
        <f t="shared" ref="H6:H16" si="0">F6/G6</f>
        <v>0.324552516041878</v>
      </c>
    </row>
    <row r="7" spans="5:8">
      <c r="E7" t="s">
        <v>172</v>
      </c>
      <c r="F7">
        <v>1395</v>
      </c>
      <c r="G7">
        <v>6932</v>
      </c>
      <c r="H7" s="1">
        <f t="shared" si="0"/>
        <v>0.201240623196769</v>
      </c>
    </row>
    <row r="8" spans="5:8">
      <c r="E8" t="s">
        <v>173</v>
      </c>
      <c r="F8">
        <v>1240</v>
      </c>
      <c r="G8">
        <v>3490</v>
      </c>
      <c r="H8" s="1">
        <f t="shared" si="0"/>
        <v>0.355300859598854</v>
      </c>
    </row>
    <row r="9" spans="5:8">
      <c r="E9" t="s">
        <v>174</v>
      </c>
      <c r="F9">
        <v>5480</v>
      </c>
      <c r="G9">
        <v>8660</v>
      </c>
      <c r="H9" s="1">
        <f t="shared" si="0"/>
        <v>0.632794457274827</v>
      </c>
    </row>
    <row r="10" spans="5:8">
      <c r="E10" t="s">
        <v>175</v>
      </c>
      <c r="F10">
        <v>6110</v>
      </c>
      <c r="G10">
        <v>17449</v>
      </c>
      <c r="H10" s="1">
        <f t="shared" si="0"/>
        <v>0.3501633331423</v>
      </c>
    </row>
    <row r="11" spans="5:8">
      <c r="E11" t="s">
        <v>176</v>
      </c>
      <c r="F11">
        <v>4860</v>
      </c>
      <c r="G11">
        <v>7000</v>
      </c>
      <c r="H11" s="1">
        <f t="shared" si="0"/>
        <v>0.694285714285714</v>
      </c>
    </row>
    <row r="12" spans="5:8">
      <c r="E12" t="s">
        <v>177</v>
      </c>
      <c r="F12">
        <v>366</v>
      </c>
      <c r="G12">
        <v>4713</v>
      </c>
      <c r="H12" s="1">
        <f t="shared" si="0"/>
        <v>0.0776575429662635</v>
      </c>
    </row>
    <row r="13" spans="5:8">
      <c r="E13" t="s">
        <v>178</v>
      </c>
      <c r="F13">
        <v>1639</v>
      </c>
      <c r="G13">
        <v>3678</v>
      </c>
      <c r="H13" s="1">
        <f t="shared" si="0"/>
        <v>0.445622620989668</v>
      </c>
    </row>
    <row r="14" spans="5:8">
      <c r="E14" t="s">
        <v>179</v>
      </c>
      <c r="F14">
        <v>567</v>
      </c>
      <c r="G14">
        <v>1950</v>
      </c>
      <c r="H14" s="1">
        <f t="shared" si="0"/>
        <v>0.290769230769231</v>
      </c>
    </row>
    <row r="15" spans="5:8">
      <c r="E15" t="s">
        <v>180</v>
      </c>
      <c r="F15">
        <v>4694</v>
      </c>
      <c r="G15">
        <v>10277</v>
      </c>
      <c r="H15" s="1">
        <f t="shared" si="0"/>
        <v>0.456748078232947</v>
      </c>
    </row>
    <row r="16" spans="6:8">
      <c r="F16">
        <f>SUM(F5:F15)</f>
        <v>29230</v>
      </c>
      <c r="G16">
        <f>SUM(G5:G15)</f>
        <v>81000</v>
      </c>
      <c r="H16" s="1">
        <f t="shared" si="0"/>
        <v>0.360864197530864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2020年建设筹集项目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李秦漫</cp:lastModifiedBy>
  <dcterms:created xsi:type="dcterms:W3CDTF">2019-01-28T09:05:00Z</dcterms:created>
  <dcterms:modified xsi:type="dcterms:W3CDTF">2022-02-10T07:18:34Z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