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835" tabRatio="892" firstSheet="1" activeTab="1"/>
  </bookViews>
  <sheets>
    <sheet name="银行贷款项目" sheetId="1" r:id="rId1"/>
    <sheet name="Sheet1" sheetId="2" r:id="rId2"/>
  </sheets>
  <definedNames>
    <definedName name="_xlnm.Print_Area" localSheetId="0">'银行贷款项目'!$A$1:$M$33</definedName>
    <definedName name="_xlnm.Print_Titles" localSheetId="0">'银行贷款项目'!$1:$5</definedName>
  </definedNames>
  <calcPr fullCalcOnLoad="1"/>
</workbook>
</file>

<file path=xl/sharedStrings.xml><?xml version="1.0" encoding="utf-8"?>
<sst xmlns="http://schemas.openxmlformats.org/spreadsheetml/2006/main" count="99" uniqueCount="81">
  <si>
    <t>碧岭、坑梓、坪地（高桥西片区）工业片区土地整备及开发项目。</t>
  </si>
  <si>
    <t>序号</t>
  </si>
  <si>
    <t>建设单位</t>
  </si>
  <si>
    <t>建设规模</t>
  </si>
  <si>
    <t>建设性质</t>
  </si>
  <si>
    <t>计划总投资</t>
  </si>
  <si>
    <t>安排年度投资</t>
  </si>
  <si>
    <t>资金来源</t>
  </si>
  <si>
    <t>项目名称</t>
  </si>
  <si>
    <t>建设起止年月</t>
  </si>
  <si>
    <t>至上年累计安排</t>
  </si>
  <si>
    <r>
      <t>市、区按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4</t>
    </r>
    <r>
      <rPr>
        <sz val="14"/>
        <rFont val="仿宋_GB2312"/>
        <family val="3"/>
      </rPr>
      <t>比例投入</t>
    </r>
  </si>
  <si>
    <r>
      <t>市、区按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4</t>
    </r>
    <r>
      <rPr>
        <sz val="14"/>
        <rFont val="仿宋_GB2312"/>
        <family val="3"/>
      </rPr>
      <t>比例投入</t>
    </r>
  </si>
  <si>
    <t>偿还贷款利息</t>
  </si>
  <si>
    <t>备注</t>
  </si>
  <si>
    <t>主    要    建    设     内     容</t>
  </si>
  <si>
    <r>
      <t>主</t>
    </r>
    <r>
      <rPr>
        <b/>
        <sz val="14"/>
        <rFont val="Times New Roman"/>
        <family val="1"/>
      </rPr>
      <t xml:space="preserve">    </t>
    </r>
    <r>
      <rPr>
        <b/>
        <sz val="14"/>
        <rFont val="仿宋_GB2312"/>
        <family val="3"/>
      </rPr>
      <t>要</t>
    </r>
    <r>
      <rPr>
        <b/>
        <sz val="14"/>
        <rFont val="Times New Roman"/>
        <family val="1"/>
      </rPr>
      <t xml:space="preserve">    </t>
    </r>
    <r>
      <rPr>
        <b/>
        <sz val="14"/>
        <rFont val="仿宋_GB2312"/>
        <family val="3"/>
      </rPr>
      <t>建</t>
    </r>
    <r>
      <rPr>
        <b/>
        <sz val="14"/>
        <rFont val="Times New Roman"/>
        <family val="1"/>
      </rPr>
      <t xml:space="preserve">    </t>
    </r>
    <r>
      <rPr>
        <b/>
        <sz val="14"/>
        <rFont val="仿宋_GB2312"/>
        <family val="3"/>
      </rPr>
      <t>设</t>
    </r>
    <r>
      <rPr>
        <b/>
        <sz val="14"/>
        <rFont val="Times New Roman"/>
        <family val="1"/>
      </rPr>
      <t xml:space="preserve">     </t>
    </r>
    <r>
      <rPr>
        <b/>
        <sz val="14"/>
        <rFont val="仿宋_GB2312"/>
        <family val="3"/>
      </rPr>
      <t>内</t>
    </r>
    <r>
      <rPr>
        <b/>
        <sz val="14"/>
        <rFont val="Times New Roman"/>
        <family val="1"/>
      </rPr>
      <t xml:space="preserve">     </t>
    </r>
    <r>
      <rPr>
        <b/>
        <sz val="14"/>
        <rFont val="仿宋_GB2312"/>
        <family val="3"/>
      </rPr>
      <t>容</t>
    </r>
  </si>
  <si>
    <t>征地拆迁</t>
  </si>
  <si>
    <r>
      <t>偿还</t>
    </r>
    <r>
      <rPr>
        <sz val="14"/>
        <rFont val="Times New Roman"/>
        <family val="1"/>
      </rPr>
      <t>2005</t>
    </r>
    <r>
      <rPr>
        <sz val="14"/>
        <rFont val="仿宋_GB2312"/>
        <family val="3"/>
      </rPr>
      <t>年到期的区政府投资项目银行贷款利息及转地补偿银行贷款利息。</t>
    </r>
  </si>
  <si>
    <r>
      <t>银行贷款项目共</t>
    </r>
    <r>
      <rPr>
        <b/>
        <sz val="14"/>
        <rFont val="Times New Roman"/>
        <family val="1"/>
      </rPr>
      <t>8</t>
    </r>
    <r>
      <rPr>
        <b/>
        <sz val="14"/>
        <rFont val="仿宋_GB2312"/>
        <family val="3"/>
      </rPr>
      <t>个，金额</t>
    </r>
    <r>
      <rPr>
        <b/>
        <sz val="14"/>
        <rFont val="Times New Roman"/>
        <family val="1"/>
      </rPr>
      <t xml:space="preserve">          </t>
    </r>
    <r>
      <rPr>
        <b/>
        <sz val="14"/>
        <rFont val="仿宋_GB2312"/>
        <family val="3"/>
      </rPr>
      <t>万元</t>
    </r>
  </si>
  <si>
    <t>财政</t>
  </si>
  <si>
    <t>沙荷路、红棉路、南通道、北通道等工程拆迁补偿。</t>
  </si>
  <si>
    <t>建设规模</t>
  </si>
  <si>
    <t>备注</t>
  </si>
  <si>
    <t>建设起止年月</t>
  </si>
  <si>
    <t>序号</t>
  </si>
  <si>
    <t>建设性质</t>
  </si>
  <si>
    <t>至上年累计安排</t>
  </si>
  <si>
    <t>安排年度投资</t>
  </si>
  <si>
    <t>计划总投资</t>
  </si>
  <si>
    <t>建设单位</t>
  </si>
  <si>
    <t>项目名称</t>
  </si>
  <si>
    <t>资金来源</t>
  </si>
  <si>
    <t>续建</t>
  </si>
  <si>
    <t>区土地储备开发中心</t>
  </si>
  <si>
    <t>沙荷路市政工程</t>
  </si>
  <si>
    <t>区公路局</t>
  </si>
  <si>
    <t>横坪公路</t>
  </si>
  <si>
    <t>南通道</t>
  </si>
  <si>
    <t>北通道</t>
  </si>
  <si>
    <t>深惠公路（深圳市段）改造工程</t>
  </si>
  <si>
    <t>2005.03-2006.12</t>
  </si>
  <si>
    <t>区土地储备开发中心</t>
  </si>
  <si>
    <t>区融资办</t>
  </si>
  <si>
    <t>银行贷款</t>
  </si>
  <si>
    <t>路桥工程、土石方、给水工程、排水工程、电力工程、电信工程、照明工程、燃气工程、交通设施工程、绿化工程等。</t>
  </si>
  <si>
    <t>2004.04-2006</t>
  </si>
  <si>
    <t>2003.04-2006.06</t>
  </si>
  <si>
    <t>新建</t>
  </si>
  <si>
    <t>银行贷款</t>
  </si>
  <si>
    <r>
      <t>市、区按</t>
    </r>
    <r>
      <rPr>
        <sz val="14"/>
        <rFont val="Times New Roman"/>
        <family val="1"/>
      </rPr>
      <t>4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比例投入</t>
    </r>
  </si>
  <si>
    <r>
      <t>市、区按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：</t>
    </r>
    <r>
      <rPr>
        <sz val="14"/>
        <rFont val="Times New Roman"/>
        <family val="1"/>
      </rPr>
      <t>5</t>
    </r>
    <r>
      <rPr>
        <sz val="14"/>
        <rFont val="仿宋_GB2312"/>
        <family val="3"/>
      </rPr>
      <t>比例投入</t>
    </r>
  </si>
  <si>
    <t>长8.2公里，宽50米</t>
  </si>
  <si>
    <t>长13.6公里，宽60米</t>
  </si>
  <si>
    <t>2005.06--2006.12</t>
  </si>
  <si>
    <t>2005-2007</t>
  </si>
  <si>
    <t>长17公里，宽50米。</t>
  </si>
  <si>
    <r>
      <t>长</t>
    </r>
    <r>
      <rPr>
        <sz val="14"/>
        <rFont val="Times New Roman"/>
        <family val="1"/>
      </rPr>
      <t>36</t>
    </r>
    <r>
      <rPr>
        <sz val="14"/>
        <rFont val="仿宋_GB2312"/>
        <family val="3"/>
      </rPr>
      <t>公里，宽</t>
    </r>
    <r>
      <rPr>
        <sz val="14"/>
        <rFont val="Times New Roman"/>
        <family val="1"/>
      </rPr>
      <t>70</t>
    </r>
    <r>
      <rPr>
        <sz val="14"/>
        <rFont val="仿宋_GB2312"/>
        <family val="3"/>
      </rPr>
      <t>米。</t>
    </r>
  </si>
  <si>
    <t>长50.4公里，宽33～36米。</t>
  </si>
  <si>
    <t>路基、桥涵等工程。</t>
  </si>
  <si>
    <t>单位：万元人民币</t>
  </si>
  <si>
    <t>全区转地补偿款</t>
  </si>
  <si>
    <t>深圳市龙岗区2005年政府投资项目计划表</t>
  </si>
  <si>
    <t>相关单位</t>
  </si>
  <si>
    <t>区建筑工务局</t>
  </si>
  <si>
    <t>2006－</t>
  </si>
  <si>
    <t>三大工业园区土地整备及开发</t>
  </si>
  <si>
    <t>2005－</t>
  </si>
  <si>
    <t>招标拍卖地（含协议出让）土地整备及配套开发资金</t>
  </si>
  <si>
    <t>场平及配套工程(含金威啤酒厂项目配套开发工程)。</t>
  </si>
  <si>
    <t>碧岭生态科技园</t>
  </si>
  <si>
    <t>园区基础设施建设.具体项目经评审后下达。</t>
  </si>
  <si>
    <t>国土</t>
  </si>
  <si>
    <t>市、区按6：4投入</t>
  </si>
  <si>
    <t>续建</t>
  </si>
  <si>
    <t>续建</t>
  </si>
  <si>
    <t>2006－</t>
  </si>
  <si>
    <t>区农业局</t>
  </si>
  <si>
    <t>产业聚集基地市政配套工程</t>
  </si>
  <si>
    <t>产业类</t>
  </si>
  <si>
    <t>国土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</si>
</sst>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);[Red]\(0\)"/>
    <numFmt numFmtId="186" formatCode="&quot;是&quot;;&quot;是&quot;;&quot;否&quot;"/>
    <numFmt numFmtId="187" formatCode="&quot;真&quot;;&quot;真&quot;;&quot;假&quot;"/>
    <numFmt numFmtId="188" formatCode="&quot;开&quot;;&quot;开&quot;;&quot;关&quot;"/>
  </numFmts>
  <fonts count="1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b/>
      <sz val="28"/>
      <name val="仿宋_GB2312"/>
      <family val="3"/>
    </font>
    <font>
      <b/>
      <sz val="14"/>
      <name val="黑体"/>
      <family val="0"/>
    </font>
    <font>
      <b/>
      <sz val="16"/>
      <name val="宋体"/>
      <family val="0"/>
    </font>
    <font>
      <b/>
      <sz val="16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57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57" fontId="6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57" fontId="6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zoomScale="75" zoomScaleNormal="75" workbookViewId="0" topLeftCell="A1">
      <selection activeCell="H28" sqref="H28:J29"/>
    </sheetView>
  </sheetViews>
  <sheetFormatPr defaultColWidth="9.00390625" defaultRowHeight="14.25"/>
  <cols>
    <col min="1" max="1" width="7.375" style="0" customWidth="1"/>
    <col min="2" max="2" width="25.375" style="0" customWidth="1"/>
    <col min="3" max="3" width="5.875" style="0" customWidth="1"/>
    <col min="4" max="4" width="17.50390625" style="0" customWidth="1"/>
    <col min="5" max="5" width="19.875" style="0" customWidth="1"/>
    <col min="6" max="6" width="18.125" style="0" customWidth="1"/>
    <col min="7" max="7" width="12.125" style="0" customWidth="1"/>
    <col min="8" max="9" width="6.625" style="0" customWidth="1"/>
    <col min="10" max="10" width="6.50390625" style="0" customWidth="1"/>
    <col min="11" max="11" width="9.00390625" style="0" hidden="1" customWidth="1"/>
    <col min="12" max="12" width="20.625" style="0" customWidth="1"/>
    <col min="13" max="13" width="5.25390625" style="0" customWidth="1"/>
  </cols>
  <sheetData>
    <row r="1" spans="1:13" ht="43.5" customHeight="1">
      <c r="A1" s="73" t="s">
        <v>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2:13" ht="24.75" customHeight="1" thickBot="1">
      <c r="L2" s="74" t="s">
        <v>60</v>
      </c>
      <c r="M2" s="74"/>
    </row>
    <row r="3" spans="1:23" s="1" customFormat="1" ht="24.75" customHeight="1">
      <c r="A3" s="49" t="s">
        <v>1</v>
      </c>
      <c r="B3" s="20" t="s">
        <v>2</v>
      </c>
      <c r="C3" s="41" t="s">
        <v>3</v>
      </c>
      <c r="D3" s="41"/>
      <c r="E3" s="20" t="s">
        <v>4</v>
      </c>
      <c r="F3" s="20" t="s">
        <v>5</v>
      </c>
      <c r="G3" s="41" t="s">
        <v>6</v>
      </c>
      <c r="H3" s="84" t="s">
        <v>7</v>
      </c>
      <c r="I3" s="85"/>
      <c r="J3" s="85"/>
      <c r="K3" s="86"/>
      <c r="L3" s="80" t="s">
        <v>14</v>
      </c>
      <c r="M3" s="81"/>
      <c r="N3" s="11"/>
      <c r="O3" s="11"/>
      <c r="P3" s="11"/>
      <c r="Q3" s="11"/>
      <c r="R3" s="9"/>
      <c r="S3" s="9" t="e">
        <f>SUM(G3,#REF!,#REF!,#REF!)</f>
        <v>#REF!</v>
      </c>
      <c r="T3" s="9"/>
      <c r="U3" s="9"/>
      <c r="V3" s="9"/>
      <c r="W3" s="9"/>
    </row>
    <row r="4" spans="1:23" s="1" customFormat="1" ht="34.5" customHeight="1">
      <c r="A4" s="50"/>
      <c r="B4" s="42" t="s">
        <v>8</v>
      </c>
      <c r="C4" s="42"/>
      <c r="D4" s="42"/>
      <c r="E4" s="21" t="s">
        <v>9</v>
      </c>
      <c r="F4" s="21" t="s">
        <v>10</v>
      </c>
      <c r="G4" s="42"/>
      <c r="H4" s="87"/>
      <c r="I4" s="88"/>
      <c r="J4" s="88"/>
      <c r="K4" s="89"/>
      <c r="L4" s="82"/>
      <c r="M4" s="83"/>
      <c r="N4" s="11"/>
      <c r="O4" s="11"/>
      <c r="P4" s="11"/>
      <c r="Q4" s="11"/>
      <c r="R4" s="9"/>
      <c r="S4" s="9"/>
      <c r="T4" s="9"/>
      <c r="U4" s="9"/>
      <c r="V4" s="9"/>
      <c r="W4" s="9"/>
    </row>
    <row r="5" spans="1:23" s="1" customFormat="1" ht="34.5" customHeight="1" thickBot="1">
      <c r="A5" s="51"/>
      <c r="B5" s="90"/>
      <c r="C5" s="52" t="s">
        <v>16</v>
      </c>
      <c r="D5" s="53"/>
      <c r="E5" s="53"/>
      <c r="F5" s="53"/>
      <c r="G5" s="53"/>
      <c r="H5" s="53"/>
      <c r="I5" s="53"/>
      <c r="J5" s="53"/>
      <c r="K5" s="53"/>
      <c r="L5" s="53"/>
      <c r="M5" s="37"/>
      <c r="N5" s="11"/>
      <c r="O5" s="11"/>
      <c r="P5" s="11"/>
      <c r="Q5" s="11"/>
      <c r="R5" s="9"/>
      <c r="S5" s="9"/>
      <c r="T5" s="9"/>
      <c r="U5" s="9"/>
      <c r="V5" s="9"/>
      <c r="W5" s="9"/>
    </row>
    <row r="6" spans="1:23" s="1" customFormat="1" ht="42.75" customHeight="1">
      <c r="A6" s="26"/>
      <c r="B6" s="27"/>
      <c r="C6" s="64" t="s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11"/>
      <c r="O6" s="11"/>
      <c r="P6" s="11"/>
      <c r="Q6" s="11"/>
      <c r="R6" s="9"/>
      <c r="S6" s="9"/>
      <c r="T6" s="9"/>
      <c r="U6" s="9"/>
      <c r="V6" s="9"/>
      <c r="W6" s="9"/>
    </row>
    <row r="7" spans="1:21" s="4" customFormat="1" ht="24.75" customHeight="1">
      <c r="A7" s="79">
        <v>1</v>
      </c>
      <c r="B7" s="5" t="s">
        <v>34</v>
      </c>
      <c r="C7" s="55" t="s">
        <v>56</v>
      </c>
      <c r="D7" s="55"/>
      <c r="E7" s="14" t="s">
        <v>33</v>
      </c>
      <c r="F7" s="13">
        <v>102456</v>
      </c>
      <c r="G7" s="75">
        <v>20000</v>
      </c>
      <c r="H7" s="55" t="s">
        <v>44</v>
      </c>
      <c r="I7" s="55"/>
      <c r="J7" s="55"/>
      <c r="K7" s="43" t="s">
        <v>11</v>
      </c>
      <c r="L7" s="44"/>
      <c r="M7" s="45"/>
      <c r="N7" s="7">
        <f>SUM(G7,G10)</f>
        <v>40000</v>
      </c>
      <c r="O7" s="7"/>
      <c r="P7" s="7"/>
      <c r="Q7" s="7"/>
      <c r="R7" s="7"/>
      <c r="S7" s="7"/>
      <c r="T7" s="7"/>
      <c r="U7" s="7"/>
    </row>
    <row r="8" spans="1:21" s="4" customFormat="1" ht="24.75" customHeight="1">
      <c r="A8" s="79"/>
      <c r="B8" s="68" t="s">
        <v>35</v>
      </c>
      <c r="C8" s="55"/>
      <c r="D8" s="55"/>
      <c r="E8" s="14" t="s">
        <v>47</v>
      </c>
      <c r="F8" s="13">
        <v>12000</v>
      </c>
      <c r="G8" s="75"/>
      <c r="H8" s="55"/>
      <c r="I8" s="55"/>
      <c r="J8" s="55"/>
      <c r="K8" s="46"/>
      <c r="L8" s="47"/>
      <c r="M8" s="48"/>
      <c r="N8" s="7"/>
      <c r="O8" s="7"/>
      <c r="P8" s="7"/>
      <c r="Q8" s="7"/>
      <c r="R8" s="7"/>
      <c r="S8" s="7"/>
      <c r="T8" s="7"/>
      <c r="U8" s="7"/>
    </row>
    <row r="9" spans="1:21" s="4" customFormat="1" ht="34.5" customHeight="1">
      <c r="A9" s="79"/>
      <c r="B9" s="68"/>
      <c r="C9" s="55" t="s">
        <v>45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7"/>
      <c r="O9" s="7"/>
      <c r="P9" s="7"/>
      <c r="Q9" s="7"/>
      <c r="R9" s="7"/>
      <c r="S9" s="7"/>
      <c r="T9" s="7"/>
      <c r="U9" s="7"/>
    </row>
    <row r="10" spans="1:38" s="3" customFormat="1" ht="24.75" customHeight="1">
      <c r="A10" s="79">
        <v>2</v>
      </c>
      <c r="B10" s="5" t="s">
        <v>36</v>
      </c>
      <c r="C10" s="55" t="s">
        <v>58</v>
      </c>
      <c r="D10" s="55"/>
      <c r="E10" s="14" t="s">
        <v>33</v>
      </c>
      <c r="F10" s="13">
        <v>126930</v>
      </c>
      <c r="G10" s="75">
        <v>20000</v>
      </c>
      <c r="H10" s="55" t="s">
        <v>44</v>
      </c>
      <c r="I10" s="55"/>
      <c r="J10" s="55"/>
      <c r="K10" s="43" t="s">
        <v>12</v>
      </c>
      <c r="L10" s="44"/>
      <c r="M10" s="45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3" customFormat="1" ht="24.75" customHeight="1">
      <c r="A11" s="79"/>
      <c r="B11" s="68" t="s">
        <v>37</v>
      </c>
      <c r="C11" s="55"/>
      <c r="D11" s="55"/>
      <c r="E11" s="14" t="s">
        <v>46</v>
      </c>
      <c r="F11" s="13">
        <v>30000</v>
      </c>
      <c r="G11" s="75"/>
      <c r="H11" s="55"/>
      <c r="I11" s="55"/>
      <c r="J11" s="55"/>
      <c r="K11" s="46"/>
      <c r="L11" s="47"/>
      <c r="M11" s="4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3" customFormat="1" ht="34.5" customHeight="1">
      <c r="A12" s="79"/>
      <c r="B12" s="68"/>
      <c r="C12" s="55" t="s">
        <v>59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s="1" customFormat="1" ht="24.75" customHeight="1">
      <c r="A13" s="79">
        <v>3</v>
      </c>
      <c r="B13" s="10" t="s">
        <v>34</v>
      </c>
      <c r="C13" s="38" t="s">
        <v>52</v>
      </c>
      <c r="D13" s="38"/>
      <c r="E13" s="24" t="s">
        <v>48</v>
      </c>
      <c r="F13" s="19">
        <v>43540</v>
      </c>
      <c r="G13" s="39">
        <v>10000</v>
      </c>
      <c r="H13" s="40" t="s">
        <v>49</v>
      </c>
      <c r="I13" s="40"/>
      <c r="J13" s="40"/>
      <c r="K13" s="40"/>
      <c r="L13" s="76" t="s">
        <v>50</v>
      </c>
      <c r="M13" s="77"/>
      <c r="N13" s="11"/>
      <c r="O13" s="11"/>
      <c r="P13" s="11"/>
      <c r="Q13" s="11"/>
      <c r="R13" s="9"/>
      <c r="S13" s="9" t="e">
        <f>SUM(G13,#REF!,#REF!,#REF!)</f>
        <v>#REF!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23" s="1" customFormat="1" ht="24.75" customHeight="1">
      <c r="A14" s="79"/>
      <c r="B14" s="68" t="s">
        <v>38</v>
      </c>
      <c r="C14" s="55"/>
      <c r="D14" s="55"/>
      <c r="E14" s="14" t="s">
        <v>41</v>
      </c>
      <c r="F14" s="13">
        <v>200</v>
      </c>
      <c r="G14" s="75"/>
      <c r="H14" s="71"/>
      <c r="I14" s="71"/>
      <c r="J14" s="71"/>
      <c r="K14" s="71"/>
      <c r="L14" s="78"/>
      <c r="M14" s="66"/>
      <c r="N14" s="11"/>
      <c r="O14" s="11"/>
      <c r="P14" s="11"/>
      <c r="Q14" s="11"/>
      <c r="R14" s="9"/>
      <c r="S14" s="9"/>
      <c r="T14" s="9"/>
      <c r="U14" s="9"/>
      <c r="V14" s="9"/>
      <c r="W14" s="9"/>
    </row>
    <row r="15" spans="1:23" s="1" customFormat="1" ht="34.5" customHeight="1">
      <c r="A15" s="79"/>
      <c r="B15" s="68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1"/>
      <c r="O15" s="11"/>
      <c r="P15" s="11"/>
      <c r="Q15" s="11"/>
      <c r="R15" s="9"/>
      <c r="S15" s="9"/>
      <c r="T15" s="9"/>
      <c r="U15" s="9"/>
      <c r="V15" s="9"/>
      <c r="W15" s="9"/>
    </row>
    <row r="16" spans="1:23" s="1" customFormat="1" ht="24.75" customHeight="1">
      <c r="A16" s="79">
        <v>4</v>
      </c>
      <c r="B16" s="5" t="s">
        <v>34</v>
      </c>
      <c r="C16" s="55" t="s">
        <v>53</v>
      </c>
      <c r="D16" s="55"/>
      <c r="E16" s="14" t="s">
        <v>48</v>
      </c>
      <c r="F16" s="13"/>
      <c r="G16" s="75">
        <v>5000</v>
      </c>
      <c r="H16" s="71" t="s">
        <v>49</v>
      </c>
      <c r="I16" s="71"/>
      <c r="J16" s="71"/>
      <c r="K16" s="71"/>
      <c r="L16" s="76" t="s">
        <v>51</v>
      </c>
      <c r="M16" s="77"/>
      <c r="N16" s="11"/>
      <c r="O16" s="11"/>
      <c r="P16" s="11"/>
      <c r="Q16" s="11"/>
      <c r="R16" s="9"/>
      <c r="S16" s="9"/>
      <c r="T16" s="9"/>
      <c r="U16" s="9"/>
      <c r="V16" s="9"/>
      <c r="W16" s="9"/>
    </row>
    <row r="17" spans="1:23" s="1" customFormat="1" ht="24.75" customHeight="1">
      <c r="A17" s="79"/>
      <c r="B17" s="68" t="s">
        <v>39</v>
      </c>
      <c r="C17" s="55"/>
      <c r="D17" s="55"/>
      <c r="E17" s="14" t="s">
        <v>54</v>
      </c>
      <c r="F17" s="13">
        <v>1000</v>
      </c>
      <c r="G17" s="75"/>
      <c r="H17" s="71"/>
      <c r="I17" s="71"/>
      <c r="J17" s="71"/>
      <c r="K17" s="71"/>
      <c r="L17" s="78"/>
      <c r="M17" s="66"/>
      <c r="N17" s="11"/>
      <c r="O17" s="11"/>
      <c r="P17" s="11"/>
      <c r="Q17" s="11"/>
      <c r="R17" s="9"/>
      <c r="S17" s="9"/>
      <c r="T17" s="9"/>
      <c r="U17" s="9"/>
      <c r="V17" s="9"/>
      <c r="W17" s="9"/>
    </row>
    <row r="18" spans="1:23" s="1" customFormat="1" ht="35.25" customHeight="1">
      <c r="A18" s="79"/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11"/>
      <c r="O18" s="11"/>
      <c r="P18" s="11"/>
      <c r="Q18" s="11"/>
      <c r="R18" s="9"/>
      <c r="S18" s="9"/>
      <c r="T18" s="9"/>
      <c r="U18" s="9"/>
      <c r="V18" s="9"/>
      <c r="W18" s="9"/>
    </row>
    <row r="19" spans="1:23" s="1" customFormat="1" ht="24.75" customHeight="1">
      <c r="A19" s="79">
        <v>5</v>
      </c>
      <c r="B19" s="5" t="s">
        <v>36</v>
      </c>
      <c r="C19" s="55" t="s">
        <v>57</v>
      </c>
      <c r="D19" s="55"/>
      <c r="E19" s="14" t="s">
        <v>48</v>
      </c>
      <c r="F19" s="13"/>
      <c r="G19" s="75">
        <v>10000</v>
      </c>
      <c r="H19" s="71" t="s">
        <v>49</v>
      </c>
      <c r="I19" s="71"/>
      <c r="J19" s="71"/>
      <c r="K19" s="71"/>
      <c r="L19" s="76" t="s">
        <v>51</v>
      </c>
      <c r="M19" s="77"/>
      <c r="N19" s="11"/>
      <c r="O19" s="11"/>
      <c r="P19" s="11"/>
      <c r="Q19" s="11"/>
      <c r="R19" s="9"/>
      <c r="S19" s="9"/>
      <c r="T19" s="9"/>
      <c r="U19" s="9"/>
      <c r="V19" s="9"/>
      <c r="W19" s="9"/>
    </row>
    <row r="20" spans="1:23" s="1" customFormat="1" ht="24.75" customHeight="1">
      <c r="A20" s="79"/>
      <c r="B20" s="68" t="s">
        <v>40</v>
      </c>
      <c r="C20" s="55"/>
      <c r="D20" s="55"/>
      <c r="E20" s="17" t="s">
        <v>55</v>
      </c>
      <c r="F20" s="13">
        <v>691</v>
      </c>
      <c r="G20" s="75"/>
      <c r="H20" s="71"/>
      <c r="I20" s="71"/>
      <c r="J20" s="71"/>
      <c r="K20" s="71"/>
      <c r="L20" s="78"/>
      <c r="M20" s="66"/>
      <c r="N20" s="11"/>
      <c r="O20" s="11"/>
      <c r="P20" s="11"/>
      <c r="Q20" s="11"/>
      <c r="R20" s="9"/>
      <c r="S20" s="9"/>
      <c r="T20" s="9"/>
      <c r="U20" s="9"/>
      <c r="V20" s="9"/>
      <c r="W20" s="9"/>
    </row>
    <row r="21" spans="1:23" s="1" customFormat="1" ht="35.25" customHeight="1">
      <c r="A21" s="79"/>
      <c r="B21" s="68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11"/>
      <c r="O21" s="11"/>
      <c r="P21" s="11"/>
      <c r="Q21" s="11"/>
      <c r="R21" s="9"/>
      <c r="S21" s="9"/>
      <c r="T21" s="9"/>
      <c r="U21" s="9"/>
      <c r="V21" s="9"/>
      <c r="W21" s="9"/>
    </row>
    <row r="22" spans="1:23" s="1" customFormat="1" ht="24.75" customHeight="1">
      <c r="A22" s="79">
        <v>6</v>
      </c>
      <c r="B22" s="5" t="s">
        <v>42</v>
      </c>
      <c r="C22" s="75"/>
      <c r="D22" s="75"/>
      <c r="E22" s="14"/>
      <c r="F22" s="13"/>
      <c r="G22" s="75">
        <v>30000</v>
      </c>
      <c r="H22" s="71" t="s">
        <v>49</v>
      </c>
      <c r="I22" s="71"/>
      <c r="J22" s="71"/>
      <c r="K22" s="57"/>
      <c r="L22" s="75"/>
      <c r="M22" s="75"/>
      <c r="N22" s="11"/>
      <c r="O22" s="11"/>
      <c r="P22" s="11"/>
      <c r="Q22" s="11"/>
      <c r="R22" s="9"/>
      <c r="S22" s="9"/>
      <c r="T22" s="9"/>
      <c r="U22" s="9"/>
      <c r="V22" s="9"/>
      <c r="W22" s="9"/>
    </row>
    <row r="23" spans="1:23" s="1" customFormat="1" ht="24.75" customHeight="1">
      <c r="A23" s="79"/>
      <c r="B23" s="68" t="s">
        <v>17</v>
      </c>
      <c r="C23" s="75"/>
      <c r="D23" s="75"/>
      <c r="E23" s="18"/>
      <c r="F23" s="13"/>
      <c r="G23" s="75"/>
      <c r="H23" s="71"/>
      <c r="I23" s="71"/>
      <c r="J23" s="71"/>
      <c r="K23" s="57"/>
      <c r="L23" s="75"/>
      <c r="M23" s="75"/>
      <c r="N23" s="11"/>
      <c r="O23" s="11"/>
      <c r="P23" s="11"/>
      <c r="Q23" s="11"/>
      <c r="R23" s="9"/>
      <c r="S23" s="9"/>
      <c r="T23" s="9"/>
      <c r="U23" s="9"/>
      <c r="V23" s="9"/>
      <c r="W23" s="9"/>
    </row>
    <row r="24" spans="1:23" s="1" customFormat="1" ht="35.25" customHeight="1">
      <c r="A24" s="79"/>
      <c r="B24" s="68"/>
      <c r="C24" s="55" t="s">
        <v>21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1"/>
      <c r="O24" s="11"/>
      <c r="P24" s="11"/>
      <c r="Q24" s="11"/>
      <c r="R24" s="9"/>
      <c r="S24" s="9"/>
      <c r="T24" s="9"/>
      <c r="U24" s="9"/>
      <c r="V24" s="9"/>
      <c r="W24" s="9"/>
    </row>
    <row r="25" spans="1:23" s="1" customFormat="1" ht="24.75" customHeight="1">
      <c r="A25" s="79">
        <v>7</v>
      </c>
      <c r="B25" s="5" t="s">
        <v>42</v>
      </c>
      <c r="C25" s="75"/>
      <c r="D25" s="75"/>
      <c r="E25" s="14"/>
      <c r="F25" s="13"/>
      <c r="G25" s="75">
        <v>55000</v>
      </c>
      <c r="H25" s="71" t="s">
        <v>49</v>
      </c>
      <c r="I25" s="71"/>
      <c r="J25" s="71"/>
      <c r="K25" s="57"/>
      <c r="L25" s="59"/>
      <c r="M25" s="60"/>
      <c r="N25" s="11"/>
      <c r="O25" s="11"/>
      <c r="P25" s="11"/>
      <c r="Q25" s="11"/>
      <c r="R25" s="9"/>
      <c r="S25" s="9"/>
      <c r="T25" s="9"/>
      <c r="U25" s="9"/>
      <c r="V25" s="9"/>
      <c r="W25" s="9"/>
    </row>
    <row r="26" spans="1:23" s="1" customFormat="1" ht="24.75" customHeight="1">
      <c r="A26" s="79"/>
      <c r="B26" s="68" t="s">
        <v>61</v>
      </c>
      <c r="C26" s="62"/>
      <c r="D26" s="62"/>
      <c r="E26" s="25"/>
      <c r="F26" s="23"/>
      <c r="G26" s="62"/>
      <c r="H26" s="63"/>
      <c r="I26" s="63"/>
      <c r="J26" s="63"/>
      <c r="K26" s="58"/>
      <c r="L26" s="61"/>
      <c r="M26" s="54"/>
      <c r="N26" s="11"/>
      <c r="O26" s="11"/>
      <c r="P26" s="11"/>
      <c r="Q26" s="11"/>
      <c r="R26" s="9"/>
      <c r="S26" s="9"/>
      <c r="T26" s="9"/>
      <c r="U26" s="9"/>
      <c r="V26" s="9"/>
      <c r="W26" s="9"/>
    </row>
    <row r="27" spans="1:23" s="1" customFormat="1" ht="35.25" customHeight="1">
      <c r="A27" s="79"/>
      <c r="B27" s="68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11"/>
      <c r="O27" s="11"/>
      <c r="P27" s="11"/>
      <c r="Q27" s="11"/>
      <c r="R27" s="9"/>
      <c r="S27" s="9"/>
      <c r="T27" s="9"/>
      <c r="U27" s="9"/>
      <c r="V27" s="9"/>
      <c r="W27" s="9"/>
    </row>
    <row r="28" spans="1:37" s="1" customFormat="1" ht="25.5" customHeight="1">
      <c r="A28" s="79">
        <v>8</v>
      </c>
      <c r="B28" s="5" t="s">
        <v>43</v>
      </c>
      <c r="C28" s="67"/>
      <c r="D28" s="67"/>
      <c r="E28" s="22"/>
      <c r="F28" s="22"/>
      <c r="G28" s="67"/>
      <c r="H28" s="71" t="s">
        <v>49</v>
      </c>
      <c r="I28" s="71"/>
      <c r="J28" s="71"/>
      <c r="K28" s="22"/>
      <c r="L28" s="67"/>
      <c r="M28" s="67"/>
      <c r="N28" s="11"/>
      <c r="O28" s="11"/>
      <c r="P28" s="11"/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1" customFormat="1" ht="25.5" customHeight="1">
      <c r="A29" s="79"/>
      <c r="B29" s="68" t="s">
        <v>13</v>
      </c>
      <c r="C29" s="67"/>
      <c r="D29" s="67"/>
      <c r="E29" s="22"/>
      <c r="F29" s="22"/>
      <c r="G29" s="67"/>
      <c r="H29" s="71"/>
      <c r="I29" s="71"/>
      <c r="J29" s="71"/>
      <c r="K29" s="22"/>
      <c r="L29" s="67"/>
      <c r="M29" s="67"/>
      <c r="N29" s="11"/>
      <c r="O29" s="11"/>
      <c r="P29" s="11"/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1" customFormat="1" ht="35.25" customHeight="1">
      <c r="A30" s="79"/>
      <c r="B30" s="68"/>
      <c r="C30" s="55" t="s">
        <v>18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11"/>
      <c r="O30" s="11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8" customFormat="1" ht="24" customHeight="1">
      <c r="A31" s="69"/>
      <c r="B31" s="9"/>
      <c r="C31" s="56"/>
      <c r="D31" s="56"/>
      <c r="E31" s="7"/>
      <c r="F31" s="7"/>
      <c r="G31" s="54"/>
      <c r="H31" s="9"/>
      <c r="I31" s="9"/>
      <c r="J31" s="9"/>
      <c r="K31" s="72"/>
      <c r="L31" s="54"/>
      <c r="M31" s="54"/>
      <c r="N31" s="69"/>
      <c r="O31" s="11"/>
      <c r="P31" s="11"/>
      <c r="Q31" s="11"/>
      <c r="R31" s="11"/>
      <c r="S31" s="11"/>
      <c r="T31" s="11"/>
      <c r="U31" s="11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8" customFormat="1" ht="24" customHeight="1">
      <c r="A32" s="69"/>
      <c r="B32" s="9"/>
      <c r="C32" s="56"/>
      <c r="D32" s="56"/>
      <c r="E32" s="7"/>
      <c r="F32" s="7"/>
      <c r="G32" s="54"/>
      <c r="H32" s="9"/>
      <c r="I32" s="9"/>
      <c r="J32" s="9"/>
      <c r="K32" s="72"/>
      <c r="L32" s="54"/>
      <c r="M32" s="54"/>
      <c r="N32" s="69"/>
      <c r="O32" s="11"/>
      <c r="P32" s="11"/>
      <c r="Q32" s="11"/>
      <c r="R32" s="11"/>
      <c r="S32" s="11"/>
      <c r="T32" s="11"/>
      <c r="U32" s="11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8" customFormat="1" ht="35.25" customHeight="1">
      <c r="A33" s="69"/>
      <c r="B33" s="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1"/>
      <c r="P33" s="11"/>
      <c r="Q33" s="11"/>
      <c r="R33" s="11"/>
      <c r="S33" s="11"/>
      <c r="T33" s="11"/>
      <c r="U33" s="11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</sheetData>
  <mergeCells count="75">
    <mergeCell ref="A3:A5"/>
    <mergeCell ref="C5:M5"/>
    <mergeCell ref="A13:A15"/>
    <mergeCell ref="C13:D14"/>
    <mergeCell ref="G13:G14"/>
    <mergeCell ref="H13:K14"/>
    <mergeCell ref="C3:D4"/>
    <mergeCell ref="G3:G4"/>
    <mergeCell ref="H3:K4"/>
    <mergeCell ref="B4:B5"/>
    <mergeCell ref="B14:B15"/>
    <mergeCell ref="C15:M15"/>
    <mergeCell ref="L13:M14"/>
    <mergeCell ref="C6:M6"/>
    <mergeCell ref="B8:B9"/>
    <mergeCell ref="C9:M9"/>
    <mergeCell ref="K7:M8"/>
    <mergeCell ref="B11:B12"/>
    <mergeCell ref="C12:M12"/>
    <mergeCell ref="K10:M11"/>
    <mergeCell ref="A7:A9"/>
    <mergeCell ref="C7:D8"/>
    <mergeCell ref="G7:G8"/>
    <mergeCell ref="H7:J8"/>
    <mergeCell ref="A10:A12"/>
    <mergeCell ref="C10:D11"/>
    <mergeCell ref="G10:G11"/>
    <mergeCell ref="H10:J11"/>
    <mergeCell ref="A22:A24"/>
    <mergeCell ref="C22:D23"/>
    <mergeCell ref="G22:G23"/>
    <mergeCell ref="H22:J23"/>
    <mergeCell ref="K22:K23"/>
    <mergeCell ref="B23:B24"/>
    <mergeCell ref="C24:M24"/>
    <mergeCell ref="L22:M23"/>
    <mergeCell ref="A25:A27"/>
    <mergeCell ref="C25:D26"/>
    <mergeCell ref="G25:G26"/>
    <mergeCell ref="H25:J26"/>
    <mergeCell ref="K25:K26"/>
    <mergeCell ref="B26:B27"/>
    <mergeCell ref="L25:M26"/>
    <mergeCell ref="C27:M27"/>
    <mergeCell ref="A16:A18"/>
    <mergeCell ref="C16:D17"/>
    <mergeCell ref="G16:G17"/>
    <mergeCell ref="H16:K17"/>
    <mergeCell ref="C19:D20"/>
    <mergeCell ref="G19:G20"/>
    <mergeCell ref="H19:K20"/>
    <mergeCell ref="B20:B21"/>
    <mergeCell ref="A31:A33"/>
    <mergeCell ref="C31:D32"/>
    <mergeCell ref="G31:G32"/>
    <mergeCell ref="L28:M29"/>
    <mergeCell ref="N31:N32"/>
    <mergeCell ref="B29:B30"/>
    <mergeCell ref="C33:N33"/>
    <mergeCell ref="H28:J29"/>
    <mergeCell ref="K31:K32"/>
    <mergeCell ref="L31:M32"/>
    <mergeCell ref="C30:M30"/>
    <mergeCell ref="C28:D29"/>
    <mergeCell ref="G28:G29"/>
    <mergeCell ref="L3:M4"/>
    <mergeCell ref="A28:A30"/>
    <mergeCell ref="A1:M1"/>
    <mergeCell ref="L2:M2"/>
    <mergeCell ref="C21:M21"/>
    <mergeCell ref="L16:M17"/>
    <mergeCell ref="C18:M18"/>
    <mergeCell ref="L19:M20"/>
    <mergeCell ref="B17:B18"/>
    <mergeCell ref="A19:A21"/>
  </mergeCells>
  <printOptions/>
  <pageMargins left="0.75" right="0.75" top="0.5" bottom="0.49" header="0.5" footer="0.5"/>
  <pageSetup horizontalDpi="600" verticalDpi="600" orientation="landscape" paperSize="9" scale="80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R18"/>
  <sheetViews>
    <sheetView tabSelected="1" zoomScale="75" zoomScaleNormal="75" workbookViewId="0" topLeftCell="A1">
      <selection activeCell="G13" sqref="G13:G14"/>
    </sheetView>
  </sheetViews>
  <sheetFormatPr defaultColWidth="9.00390625" defaultRowHeight="14.25"/>
  <cols>
    <col min="2" max="2" width="21.375" style="0" customWidth="1"/>
    <col min="3" max="3" width="15.125" style="0" customWidth="1"/>
    <col min="4" max="4" width="14.625" style="0" customWidth="1"/>
    <col min="5" max="5" width="13.625" style="0" customWidth="1"/>
    <col min="6" max="6" width="14.125" style="0" customWidth="1"/>
    <col min="7" max="7" width="16.25390625" style="0" customWidth="1"/>
    <col min="8" max="8" width="15.375" style="0" customWidth="1"/>
  </cols>
  <sheetData>
    <row r="1" ht="15" thickBot="1"/>
    <row r="2" spans="1:16" s="2" customFormat="1" ht="32.25" customHeight="1">
      <c r="A2" s="108" t="s">
        <v>25</v>
      </c>
      <c r="B2" s="28" t="s">
        <v>30</v>
      </c>
      <c r="C2" s="100" t="s">
        <v>22</v>
      </c>
      <c r="D2" s="28" t="s">
        <v>26</v>
      </c>
      <c r="E2" s="28" t="s">
        <v>29</v>
      </c>
      <c r="F2" s="100" t="s">
        <v>28</v>
      </c>
      <c r="G2" s="100" t="s">
        <v>32</v>
      </c>
      <c r="H2" s="105" t="s">
        <v>23</v>
      </c>
      <c r="I2" s="12"/>
      <c r="J2" s="12"/>
      <c r="K2" s="16"/>
      <c r="L2" s="16"/>
      <c r="M2" s="16"/>
      <c r="N2" s="16"/>
      <c r="O2" s="16"/>
      <c r="P2" s="16"/>
    </row>
    <row r="3" spans="1:16" s="2" customFormat="1" ht="33" customHeight="1">
      <c r="A3" s="109"/>
      <c r="B3" s="101" t="s">
        <v>31</v>
      </c>
      <c r="C3" s="101"/>
      <c r="D3" s="29" t="s">
        <v>24</v>
      </c>
      <c r="E3" s="29" t="s">
        <v>27</v>
      </c>
      <c r="F3" s="101"/>
      <c r="G3" s="101"/>
      <c r="H3" s="106"/>
      <c r="I3" s="12"/>
      <c r="J3" s="12"/>
      <c r="K3" s="16"/>
      <c r="L3" s="16"/>
      <c r="M3" s="16"/>
      <c r="N3" s="16"/>
      <c r="O3" s="16"/>
      <c r="P3" s="16"/>
    </row>
    <row r="4" spans="1:16" s="2" customFormat="1" ht="29.25" customHeight="1" thickBot="1">
      <c r="A4" s="110"/>
      <c r="B4" s="107"/>
      <c r="C4" s="102" t="s">
        <v>15</v>
      </c>
      <c r="D4" s="103"/>
      <c r="E4" s="103"/>
      <c r="F4" s="103"/>
      <c r="G4" s="103"/>
      <c r="H4" s="104"/>
      <c r="I4" s="12"/>
      <c r="J4" s="12"/>
      <c r="K4" s="16"/>
      <c r="L4" s="16"/>
      <c r="M4" s="16"/>
      <c r="N4" s="16"/>
      <c r="O4" s="16"/>
      <c r="P4" s="16"/>
    </row>
    <row r="5" spans="1:10" s="16" customFormat="1" ht="29.25" customHeight="1">
      <c r="A5" s="31"/>
      <c r="B5" s="32"/>
      <c r="C5" s="33"/>
      <c r="D5" s="34"/>
      <c r="E5" s="34"/>
      <c r="F5" s="34" t="e">
        <f>SUM(#REF!,#REF!,#REF!,#REF!,#REF!,#REF!,#REF!,#REF!,#REF!,#REF!,#REF!,#REF!,#REF!,#REF!)</f>
        <v>#REF!</v>
      </c>
      <c r="G5" s="34"/>
      <c r="H5" s="34"/>
      <c r="I5" s="12"/>
      <c r="J5" s="12"/>
    </row>
    <row r="6" spans="1:8" ht="34.5" customHeight="1">
      <c r="A6" s="30"/>
      <c r="B6" s="35" t="s">
        <v>79</v>
      </c>
      <c r="C6" s="36"/>
      <c r="D6" s="36"/>
      <c r="E6" s="36"/>
      <c r="F6" s="35">
        <f>SUM(F7,F10,F13,F16)</f>
        <v>12000</v>
      </c>
      <c r="G6" s="30"/>
      <c r="H6" s="30"/>
    </row>
    <row r="7" spans="1:200" s="1" customFormat="1" ht="24.75" customHeight="1">
      <c r="A7" s="62">
        <v>15</v>
      </c>
      <c r="B7" s="6" t="s">
        <v>64</v>
      </c>
      <c r="C7" s="75"/>
      <c r="D7" s="14" t="s">
        <v>33</v>
      </c>
      <c r="E7" s="13"/>
      <c r="F7" s="75">
        <v>3000</v>
      </c>
      <c r="G7" s="71" t="s">
        <v>20</v>
      </c>
      <c r="H7" s="92"/>
      <c r="I7" s="11"/>
      <c r="J7" s="11"/>
      <c r="K7" s="11"/>
      <c r="L7" s="11"/>
      <c r="M7" s="11"/>
      <c r="N7" s="9"/>
      <c r="O7" s="9"/>
      <c r="P7" s="9" t="e">
        <f>SUM(F7,#REF!,#REF!,#REF!,#REF!)</f>
        <v>#REF!</v>
      </c>
      <c r="Q7" s="9"/>
      <c r="R7" s="9"/>
      <c r="S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</row>
    <row r="8" spans="1:200" s="1" customFormat="1" ht="24.75" customHeight="1">
      <c r="A8" s="91"/>
      <c r="B8" s="68" t="s">
        <v>66</v>
      </c>
      <c r="C8" s="75"/>
      <c r="D8" s="14" t="s">
        <v>67</v>
      </c>
      <c r="E8" s="13">
        <v>13071</v>
      </c>
      <c r="F8" s="75"/>
      <c r="G8" s="71"/>
      <c r="H8" s="93"/>
      <c r="I8" s="11"/>
      <c r="J8" s="11"/>
      <c r="K8" s="11"/>
      <c r="L8" s="11"/>
      <c r="M8" s="11"/>
      <c r="N8" s="9"/>
      <c r="O8" s="9"/>
      <c r="P8" s="9"/>
      <c r="Q8" s="9"/>
      <c r="R8" s="9"/>
      <c r="S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</row>
    <row r="9" spans="1:200" s="1" customFormat="1" ht="33" customHeight="1">
      <c r="A9" s="39"/>
      <c r="B9" s="68"/>
      <c r="C9" s="94" t="s">
        <v>0</v>
      </c>
      <c r="D9" s="95"/>
      <c r="E9" s="95"/>
      <c r="F9" s="95"/>
      <c r="G9" s="95"/>
      <c r="H9" s="96"/>
      <c r="I9" s="11"/>
      <c r="J9" s="11"/>
      <c r="K9" s="11"/>
      <c r="L9" s="11"/>
      <c r="M9" s="11"/>
      <c r="N9" s="9"/>
      <c r="O9" s="9"/>
      <c r="P9" s="9"/>
      <c r="Q9" s="9"/>
      <c r="R9" s="9"/>
      <c r="S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</row>
    <row r="10" spans="1:200" s="1" customFormat="1" ht="24.75" customHeight="1">
      <c r="A10" s="62">
        <v>16</v>
      </c>
      <c r="B10" s="6" t="s">
        <v>63</v>
      </c>
      <c r="C10" s="75"/>
      <c r="D10" s="14" t="s">
        <v>33</v>
      </c>
      <c r="E10" s="13"/>
      <c r="F10" s="75">
        <v>5000</v>
      </c>
      <c r="G10" s="71" t="s">
        <v>80</v>
      </c>
      <c r="H10" s="92" t="s">
        <v>73</v>
      </c>
      <c r="I10" s="11"/>
      <c r="J10" s="11"/>
      <c r="K10" s="11"/>
      <c r="L10" s="11"/>
      <c r="M10" s="11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</row>
    <row r="11" spans="1:200" s="1" customFormat="1" ht="24.75" customHeight="1">
      <c r="A11" s="91"/>
      <c r="B11" s="68" t="s">
        <v>78</v>
      </c>
      <c r="C11" s="75"/>
      <c r="D11" s="14">
        <v>2006</v>
      </c>
      <c r="E11" s="13">
        <v>2000</v>
      </c>
      <c r="F11" s="75"/>
      <c r="G11" s="71"/>
      <c r="H11" s="93"/>
      <c r="I11" s="11"/>
      <c r="J11" s="11"/>
      <c r="K11" s="11"/>
      <c r="L11" s="11"/>
      <c r="M11" s="1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</row>
    <row r="12" spans="1:200" s="1" customFormat="1" ht="33" customHeight="1">
      <c r="A12" s="39"/>
      <c r="B12" s="68"/>
      <c r="C12" s="94"/>
      <c r="D12" s="95"/>
      <c r="E12" s="95"/>
      <c r="F12" s="95"/>
      <c r="G12" s="95"/>
      <c r="H12" s="96"/>
      <c r="I12" s="11"/>
      <c r="J12" s="11"/>
      <c r="K12" s="11"/>
      <c r="L12" s="11"/>
      <c r="M12" s="11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</row>
    <row r="13" spans="1:200" s="1" customFormat="1" ht="24.75" customHeight="1">
      <c r="A13" s="62">
        <v>24</v>
      </c>
      <c r="B13" s="6" t="s">
        <v>64</v>
      </c>
      <c r="C13" s="43"/>
      <c r="D13" s="14" t="s">
        <v>75</v>
      </c>
      <c r="E13" s="13"/>
      <c r="F13" s="75">
        <v>3000</v>
      </c>
      <c r="G13" s="71" t="s">
        <v>72</v>
      </c>
      <c r="H13" s="92"/>
      <c r="I13" s="11"/>
      <c r="J13" s="11"/>
      <c r="K13" s="11"/>
      <c r="L13" s="11"/>
      <c r="M13" s="11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</row>
    <row r="14" spans="1:200" s="1" customFormat="1" ht="24.75" customHeight="1">
      <c r="A14" s="91"/>
      <c r="B14" s="97" t="s">
        <v>68</v>
      </c>
      <c r="C14" s="46"/>
      <c r="D14" s="15" t="s">
        <v>65</v>
      </c>
      <c r="E14" s="13"/>
      <c r="F14" s="75"/>
      <c r="G14" s="71"/>
      <c r="H14" s="93"/>
      <c r="I14" s="11"/>
      <c r="J14" s="11"/>
      <c r="K14" s="11"/>
      <c r="L14" s="11"/>
      <c r="M14" s="1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</row>
    <row r="15" spans="1:200" s="1" customFormat="1" ht="33" customHeight="1">
      <c r="A15" s="39"/>
      <c r="B15" s="97"/>
      <c r="C15" s="94" t="s">
        <v>69</v>
      </c>
      <c r="D15" s="95"/>
      <c r="E15" s="95"/>
      <c r="F15" s="95"/>
      <c r="G15" s="95"/>
      <c r="H15" s="96"/>
      <c r="I15" s="11"/>
      <c r="J15" s="11"/>
      <c r="K15" s="11"/>
      <c r="L15" s="11"/>
      <c r="M15" s="1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</row>
    <row r="16" spans="1:200" s="1" customFormat="1" ht="24.75" customHeight="1">
      <c r="A16" s="62">
        <v>13</v>
      </c>
      <c r="B16" s="6" t="s">
        <v>77</v>
      </c>
      <c r="C16" s="75"/>
      <c r="D16" s="14" t="s">
        <v>74</v>
      </c>
      <c r="E16" s="13"/>
      <c r="F16" s="75">
        <v>1000</v>
      </c>
      <c r="G16" s="71" t="s">
        <v>20</v>
      </c>
      <c r="H16" s="98"/>
      <c r="I16" s="11"/>
      <c r="J16" s="11"/>
      <c r="K16" s="11"/>
      <c r="L16" s="11"/>
      <c r="M16" s="11"/>
      <c r="N16" s="9"/>
      <c r="O16" s="9"/>
      <c r="P16" s="9"/>
      <c r="Q16" s="9"/>
      <c r="R16" s="9"/>
      <c r="S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</row>
    <row r="17" spans="1:200" s="1" customFormat="1" ht="27.75" customHeight="1">
      <c r="A17" s="91"/>
      <c r="B17" s="68" t="s">
        <v>70</v>
      </c>
      <c r="C17" s="75"/>
      <c r="D17" s="15" t="s">
        <v>76</v>
      </c>
      <c r="E17" s="13"/>
      <c r="F17" s="75"/>
      <c r="G17" s="71"/>
      <c r="H17" s="99"/>
      <c r="I17" s="11"/>
      <c r="J17" s="11"/>
      <c r="K17" s="11"/>
      <c r="L17" s="11"/>
      <c r="M17" s="11"/>
      <c r="N17" s="9"/>
      <c r="O17" s="9"/>
      <c r="P17" s="9"/>
      <c r="Q17" s="9"/>
      <c r="R17" s="9"/>
      <c r="S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</row>
    <row r="18" spans="1:200" s="1" customFormat="1" ht="33" customHeight="1">
      <c r="A18" s="39"/>
      <c r="B18" s="68"/>
      <c r="C18" s="55" t="s">
        <v>71</v>
      </c>
      <c r="D18" s="55"/>
      <c r="E18" s="55"/>
      <c r="F18" s="55"/>
      <c r="G18" s="55"/>
      <c r="H18" s="55"/>
      <c r="I18" s="11"/>
      <c r="J18" s="11"/>
      <c r="K18" s="11"/>
      <c r="L18" s="11"/>
      <c r="M18" s="11"/>
      <c r="N18" s="9"/>
      <c r="O18" s="9"/>
      <c r="P18" s="9"/>
      <c r="Q18" s="9"/>
      <c r="R18" s="9"/>
      <c r="S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</row>
  </sheetData>
  <mergeCells count="35">
    <mergeCell ref="H10:H11"/>
    <mergeCell ref="B11:B12"/>
    <mergeCell ref="C12:H12"/>
    <mergeCell ref="A13:A15"/>
    <mergeCell ref="C13:C14"/>
    <mergeCell ref="F13:F14"/>
    <mergeCell ref="G13:G14"/>
    <mergeCell ref="H13:H14"/>
    <mergeCell ref="B14:B15"/>
    <mergeCell ref="C15:H15"/>
    <mergeCell ref="A10:A12"/>
    <mergeCell ref="C10:C11"/>
    <mergeCell ref="F10:F11"/>
    <mergeCell ref="G10:G11"/>
    <mergeCell ref="H2:H3"/>
    <mergeCell ref="B3:B4"/>
    <mergeCell ref="C4:H4"/>
    <mergeCell ref="A7:A9"/>
    <mergeCell ref="C7:C8"/>
    <mergeCell ref="F7:F8"/>
    <mergeCell ref="G7:G8"/>
    <mergeCell ref="H7:H8"/>
    <mergeCell ref="B8:B9"/>
    <mergeCell ref="C9:H9"/>
    <mergeCell ref="A2:A4"/>
    <mergeCell ref="C2:C3"/>
    <mergeCell ref="F2:F3"/>
    <mergeCell ref="G2:G3"/>
    <mergeCell ref="H16:H17"/>
    <mergeCell ref="B17:B18"/>
    <mergeCell ref="C18:H18"/>
    <mergeCell ref="A16:A18"/>
    <mergeCell ref="C16:C17"/>
    <mergeCell ref="F16:F17"/>
    <mergeCell ref="G16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评审中心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zhangqiong </dc:creator>
  <cp:keywords/>
  <dc:description/>
  <cp:lastModifiedBy>xiaoguan</cp:lastModifiedBy>
  <cp:lastPrinted>2007-02-07T00:41:38Z</cp:lastPrinted>
  <dcterms:created xsi:type="dcterms:W3CDTF">2004-09-17T08:42:56Z</dcterms:created>
  <dcterms:modified xsi:type="dcterms:W3CDTF">2007-07-09T03:04:58Z</dcterms:modified>
  <cp:category/>
  <cp:version/>
  <cp:contentType/>
  <cp:contentStatus/>
</cp:coreProperties>
</file>