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收入结算表" sheetId="1" r:id="rId1"/>
    <sheet name="支出结算表" sheetId="2" r:id="rId2"/>
    <sheet name="上级补助" sheetId="3" r:id="rId3"/>
  </sheets>
  <definedNames/>
  <calcPr fullCalcOnLoad="1"/>
</workbook>
</file>

<file path=xl/sharedStrings.xml><?xml version="1.0" encoding="utf-8"?>
<sst xmlns="http://schemas.openxmlformats.org/spreadsheetml/2006/main" count="128" uniqueCount="107">
  <si>
    <t>收入项目</t>
  </si>
  <si>
    <t>附表1：</t>
  </si>
  <si>
    <t>1、国税部门组织分成收入</t>
  </si>
  <si>
    <t>2、地税部门组织分成收入</t>
  </si>
  <si>
    <t>（二）非税收入</t>
  </si>
  <si>
    <t>1、罚没收入及专项收入</t>
  </si>
  <si>
    <t>2、其他非税收入</t>
  </si>
  <si>
    <t>二、税收返还收入</t>
  </si>
  <si>
    <t>三、上级补助收入</t>
  </si>
  <si>
    <t>单位：亿元</t>
  </si>
  <si>
    <t>（一）工商税收收入</t>
  </si>
  <si>
    <t>单位：万元</t>
  </si>
  <si>
    <t>附表3：</t>
  </si>
  <si>
    <t>附表2：</t>
  </si>
  <si>
    <t>一、公共财政预算收入</t>
  </si>
  <si>
    <t>一、公共财政预算支出</t>
  </si>
  <si>
    <t>支出项目</t>
  </si>
  <si>
    <t>财政总支出</t>
  </si>
  <si>
    <t>财政总收入</t>
  </si>
  <si>
    <t>拨付情况</t>
  </si>
  <si>
    <t>已拨</t>
  </si>
  <si>
    <t>未拨</t>
  </si>
  <si>
    <t>资金用途</t>
  </si>
  <si>
    <t>序 号</t>
  </si>
  <si>
    <t>金 额</t>
  </si>
  <si>
    <t>调整预算</t>
  </si>
  <si>
    <t>（一）按人大批准预算执行支出</t>
  </si>
  <si>
    <t>财政收入结算情况表</t>
  </si>
  <si>
    <t>增减（结算完成-调整预算 ）</t>
  </si>
  <si>
    <t>结算完成</t>
  </si>
  <si>
    <t>上级一次性补助收入再超收相应安排指定支出项目明细表</t>
  </si>
  <si>
    <t>人大批准预算</t>
  </si>
  <si>
    <t>备 注</t>
  </si>
  <si>
    <t>增 减</t>
  </si>
  <si>
    <t>备  注</t>
  </si>
  <si>
    <t>财政支出结算情况表</t>
  </si>
  <si>
    <t>四、上年结余收入</t>
  </si>
  <si>
    <t>比上年同期增长8.16%。</t>
  </si>
  <si>
    <t>比上年同期增长15.04%。</t>
  </si>
  <si>
    <t>比上年同期增长6.32%。</t>
  </si>
  <si>
    <t>比上年同期增长8.43%。</t>
  </si>
  <si>
    <t>比上年同期增长4.85%。</t>
  </si>
  <si>
    <t>为指定支出项目。</t>
  </si>
  <si>
    <t>2012年市区财政年度决算批复增加财力。</t>
  </si>
  <si>
    <t>与人大批准预算比较，增加5.75亿元。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</si>
  <si>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</si>
  <si>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</si>
  <si>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</si>
  <si>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</si>
  <si>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</si>
  <si>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</si>
  <si>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</si>
  <si>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</si>
  <si>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</si>
  <si>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</si>
  <si>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</si>
  <si>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</si>
  <si>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</si>
  <si>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</si>
  <si>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</si>
  <si>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2013年抚恤补助资金</t>
  </si>
  <si>
    <t>2013年优抚对象医疗补助资金</t>
  </si>
  <si>
    <t>2013年就业专项资金安排龙岗区2012年度异地务工人员技能培训补贴</t>
  </si>
  <si>
    <t>2013年广东省文化精品创作专项扶持资金</t>
  </si>
  <si>
    <t>2012年中央财政流浪乞丐人员救助补助资金</t>
  </si>
  <si>
    <t>旧屠宰场关闭补偿资金</t>
  </si>
  <si>
    <t>2013年会计从业资格考务费分成资金</t>
  </si>
  <si>
    <t>教育费附加</t>
  </si>
  <si>
    <t>基层政法经费转移支付</t>
  </si>
  <si>
    <t>大运中心移交龙岗区划转管养费用</t>
  </si>
  <si>
    <t>2012年中等职业教育免学费中央补助资金</t>
  </si>
  <si>
    <t>2012年中等职业教育国家助学金</t>
  </si>
  <si>
    <t>2012年普通高中国家助学金</t>
  </si>
  <si>
    <t>2013年中等职业教育免学费中央补助资金</t>
  </si>
  <si>
    <t>2013年春季学期中等职业教育国家助学金中央补助资金</t>
  </si>
  <si>
    <t>2013年普通高中国家助学金</t>
  </si>
  <si>
    <t>2012年农村金融机构定向费用补贴资金（龙岗鼎业村镇银行）</t>
  </si>
  <si>
    <t>2013年农村金融机构定向费用补贴资金（龙岗鼎业村镇银行）</t>
  </si>
  <si>
    <t>2013年度城市绿化补贴经费</t>
  </si>
  <si>
    <t>2013年市本级就业专项资金</t>
  </si>
  <si>
    <t>中央就业补助资金结转安排各区免费公共就业服务补贴</t>
  </si>
  <si>
    <t>东深供水收入地方分成补助经费</t>
  </si>
  <si>
    <t>2013年中央补助地方美术馆公共图书馆文化馆（站）免费开放专项资金</t>
  </si>
  <si>
    <t>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</si>
  <si>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</si>
  <si>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</si>
  <si>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</si>
  <si>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</si>
  <si>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</si>
  <si>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</si>
  <si>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</si>
  <si>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</si>
  <si>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</si>
  <si>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</si>
  <si>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（四）超收拟安排支出</t>
  </si>
  <si>
    <t>三、上解支出</t>
  </si>
  <si>
    <t>（三）上年结余收入安排指定支出</t>
  </si>
  <si>
    <t>（二）上级一次性补助收入超收安排指定支出</t>
  </si>
  <si>
    <t>1、街道机构分设专项经费</t>
  </si>
  <si>
    <t>2、街道综合事务补助资金</t>
  </si>
  <si>
    <t>3、街道出租屋租赁管理经费</t>
  </si>
  <si>
    <t>安排指定支出项目。</t>
  </si>
  <si>
    <t>4、“织网工程”专项经费</t>
  </si>
  <si>
    <t>5、基层财政补助经费</t>
  </si>
  <si>
    <t>6、补缴大运中心房产税（含滞纳金）</t>
  </si>
  <si>
    <t>其中：预算调整报告已安排资金2.35亿元，本次结算报告拟安排0.7235亿元。</t>
  </si>
  <si>
    <t>其中：收回年度预算资金1.98亿元、调减非税支出0.5亿元。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</si>
</sst>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);[Red]\(#,##0\)"/>
    <numFmt numFmtId="185" formatCode="0.0_);[Red]\(0.0\)"/>
    <numFmt numFmtId="186" formatCode="0.00_);[Red]\(0.00\)"/>
    <numFmt numFmtId="187" formatCode="0_);[Red]\(0\)"/>
    <numFmt numFmtId="188" formatCode="0.00_ "/>
    <numFmt numFmtId="189" formatCode="0.0000_);[Red]\(0.0000\)"/>
    <numFmt numFmtId="190" formatCode="#,##0.00_ "/>
    <numFmt numFmtId="191" formatCode="#,##0.00_);[Red]\(#,##0.00\)"/>
    <numFmt numFmtId="192" formatCode="#,##0_ "/>
    <numFmt numFmtId="193" formatCode="0_ "/>
    <numFmt numFmtId="194" formatCode="0.0_ "/>
    <numFmt numFmtId="195" formatCode="0.000_);[Red]\(0.000\)"/>
    <numFmt numFmtId="196" formatCode="0.0000_ "/>
  </numFmts>
  <fonts count="1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b/>
      <sz val="16"/>
      <name val="宋体"/>
      <family val="0"/>
    </font>
    <font>
      <sz val="12"/>
      <name val="Times New Roman"/>
      <family val="1"/>
    </font>
    <font>
      <sz val="11"/>
      <name val="华文仿宋"/>
      <family val="0"/>
    </font>
    <font>
      <b/>
      <sz val="11"/>
      <name val="华文仿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6">
      <alignment/>
      <protection/>
    </xf>
    <xf numFmtId="0" fontId="4" fillId="0" borderId="0" xfId="16" applyFont="1">
      <alignment/>
      <protection/>
    </xf>
    <xf numFmtId="0" fontId="0" fillId="0" borderId="0" xfId="16" applyFont="1">
      <alignment/>
      <protection/>
    </xf>
    <xf numFmtId="0" fontId="0" fillId="0" borderId="0" xfId="0" applyFont="1" applyFill="1" applyAlignment="1">
      <alignment horizontal="center" vertical="center"/>
    </xf>
    <xf numFmtId="0" fontId="9" fillId="0" borderId="0" xfId="17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49" fontId="11" fillId="0" borderId="1" xfId="17" applyNumberFormat="1" applyFont="1" applyFill="1" applyBorder="1" applyAlignment="1">
      <alignment horizontal="right" vertical="center" wrapText="1"/>
      <protection/>
    </xf>
    <xf numFmtId="0" fontId="12" fillId="0" borderId="2" xfId="17" applyFont="1" applyFill="1" applyBorder="1" applyAlignment="1">
      <alignment horizontal="center" vertical="center" wrapText="1"/>
      <protection/>
    </xf>
    <xf numFmtId="0" fontId="13" fillId="0" borderId="0" xfId="17" applyFont="1" applyFill="1" applyBorder="1" applyAlignment="1">
      <alignment vertical="center" wrapText="1"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" xfId="17" applyFont="1" applyFill="1" applyBorder="1" applyAlignment="1">
      <alignment horizontal="center" vertical="center" wrapText="1"/>
      <protection/>
    </xf>
    <xf numFmtId="0" fontId="14" fillId="0" borderId="0" xfId="17" applyFont="1" applyFill="1" applyBorder="1" applyAlignment="1">
      <alignment vertical="center" wrapText="1"/>
      <protection/>
    </xf>
    <xf numFmtId="0" fontId="14" fillId="0" borderId="2" xfId="18" applyFont="1" applyFill="1" applyBorder="1" applyAlignment="1">
      <alignment horizontal="center" vertical="center" wrapText="1"/>
      <protection/>
    </xf>
    <xf numFmtId="0" fontId="9" fillId="0" borderId="2" xfId="17" applyFont="1" applyFill="1" applyBorder="1" applyAlignment="1">
      <alignment horizontal="center" vertical="center" wrapText="1"/>
      <protection/>
    </xf>
    <xf numFmtId="0" fontId="9" fillId="0" borderId="0" xfId="17" applyFont="1" applyFill="1" applyBorder="1" applyAlignment="1">
      <alignment horizontal="center" vertical="center" wrapText="1"/>
      <protection/>
    </xf>
    <xf numFmtId="43" fontId="9" fillId="0" borderId="0" xfId="17" applyNumberFormat="1" applyFont="1" applyFill="1" applyBorder="1" applyAlignment="1">
      <alignment horizontal="center" vertical="center" wrapText="1"/>
      <protection/>
    </xf>
    <xf numFmtId="49" fontId="5" fillId="0" borderId="0" xfId="17" applyNumberFormat="1" applyFont="1" applyFill="1" applyBorder="1" applyAlignment="1">
      <alignment horizontal="right" vertical="center" wrapText="1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/>
    </xf>
    <xf numFmtId="43" fontId="6" fillId="0" borderId="2" xfId="17" applyNumberFormat="1" applyFont="1" applyFill="1" applyBorder="1" applyAlignment="1">
      <alignment horizontal="center" vertical="center" wrapText="1"/>
      <protection/>
    </xf>
    <xf numFmtId="191" fontId="7" fillId="0" borderId="3" xfId="17" applyNumberFormat="1" applyFont="1" applyFill="1" applyBorder="1" applyAlignment="1">
      <alignment horizontal="right" vertical="center" wrapText="1"/>
      <protection/>
    </xf>
    <xf numFmtId="0" fontId="6" fillId="0" borderId="2" xfId="16" applyFont="1" applyBorder="1" applyAlignment="1">
      <alignment horizontal="center" vertical="center"/>
      <protection/>
    </xf>
    <xf numFmtId="0" fontId="6" fillId="0" borderId="2" xfId="16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10" fillId="0" borderId="0" xfId="17" applyNumberFormat="1" applyFont="1" applyFill="1" applyBorder="1" applyAlignment="1">
      <alignment vertical="center" wrapText="1"/>
      <protection/>
    </xf>
    <xf numFmtId="0" fontId="17" fillId="0" borderId="2" xfId="0" applyFont="1" applyFill="1" applyBorder="1" applyAlignment="1">
      <alignment vertical="center" wrapText="1"/>
    </xf>
    <xf numFmtId="184" fontId="17" fillId="0" borderId="2" xfId="0" applyNumberFormat="1" applyFont="1" applyBorder="1" applyAlignment="1">
      <alignment vertical="center"/>
    </xf>
    <xf numFmtId="0" fontId="17" fillId="0" borderId="2" xfId="17" applyFont="1" applyFill="1" applyBorder="1" applyAlignment="1">
      <alignment vertical="center" wrapText="1"/>
      <protection/>
    </xf>
    <xf numFmtId="184" fontId="17" fillId="0" borderId="2" xfId="17" applyNumberFormat="1" applyFont="1" applyBorder="1" applyAlignment="1">
      <alignment vertical="center" wrapText="1"/>
      <protection/>
    </xf>
    <xf numFmtId="191" fontId="17" fillId="0" borderId="2" xfId="0" applyNumberFormat="1" applyFont="1" applyFill="1" applyBorder="1" applyAlignment="1">
      <alignment horizontal="right" vertical="center" wrapText="1"/>
    </xf>
    <xf numFmtId="191" fontId="17" fillId="0" borderId="2" xfId="17" applyNumberFormat="1" applyFont="1" applyFill="1" applyBorder="1" applyAlignment="1">
      <alignment horizontal="right" vertical="center" wrapText="1"/>
      <protection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16" applyFont="1" applyBorder="1" applyAlignment="1">
      <alignment vertical="center"/>
      <protection/>
    </xf>
    <xf numFmtId="188" fontId="17" fillId="0" borderId="2" xfId="16" applyNumberFormat="1" applyFont="1" applyBorder="1" applyAlignment="1">
      <alignment horizontal="center" vertical="center" wrapText="1"/>
      <protection/>
    </xf>
    <xf numFmtId="186" fontId="17" fillId="0" borderId="2" xfId="16" applyNumberFormat="1" applyFont="1" applyBorder="1" applyAlignment="1">
      <alignment horizontal="center" vertical="center" wrapText="1"/>
      <protection/>
    </xf>
    <xf numFmtId="0" fontId="17" fillId="0" borderId="2" xfId="16" applyFont="1" applyBorder="1" applyAlignment="1">
      <alignment vertical="center" wrapText="1"/>
      <protection/>
    </xf>
    <xf numFmtId="186" fontId="17" fillId="0" borderId="2" xfId="16" applyNumberFormat="1" applyFont="1" applyBorder="1" applyAlignment="1">
      <alignment horizontal="left" vertical="center" wrapText="1"/>
      <protection/>
    </xf>
    <xf numFmtId="185" fontId="17" fillId="0" borderId="2" xfId="16" applyNumberFormat="1" applyFont="1" applyBorder="1" applyAlignment="1">
      <alignment horizontal="left" vertical="center" wrapText="1"/>
      <protection/>
    </xf>
    <xf numFmtId="187" fontId="17" fillId="0" borderId="2" xfId="16" applyNumberFormat="1" applyFont="1" applyBorder="1" applyAlignment="1">
      <alignment horizontal="center" vertical="center" wrapText="1"/>
      <protection/>
    </xf>
    <xf numFmtId="0" fontId="18" fillId="0" borderId="2" xfId="16" applyFont="1" applyBorder="1" applyAlignment="1">
      <alignment vertical="center"/>
      <protection/>
    </xf>
    <xf numFmtId="188" fontId="17" fillId="0" borderId="2" xfId="16" applyNumberFormat="1" applyFont="1" applyBorder="1" applyAlignment="1">
      <alignment horizontal="center" vertical="center"/>
      <protection/>
    </xf>
    <xf numFmtId="0" fontId="17" fillId="0" borderId="2" xfId="16" applyFont="1" applyBorder="1" applyAlignment="1">
      <alignment horizontal="left" vertical="center" wrapText="1"/>
      <protection/>
    </xf>
    <xf numFmtId="0" fontId="17" fillId="0" borderId="2" xfId="16" applyFont="1" applyBorder="1" applyAlignment="1">
      <alignment horizontal="center" vertical="center" wrapText="1"/>
      <protection/>
    </xf>
    <xf numFmtId="0" fontId="17" fillId="0" borderId="2" xfId="16" applyFont="1" applyBorder="1" applyAlignment="1">
      <alignment horizontal="center" vertical="center"/>
      <protection/>
    </xf>
    <xf numFmtId="188" fontId="18" fillId="0" borderId="2" xfId="16" applyNumberFormat="1" applyFont="1" applyBorder="1" applyAlignment="1">
      <alignment horizontal="center" vertical="center"/>
      <protection/>
    </xf>
    <xf numFmtId="196" fontId="17" fillId="0" borderId="2" xfId="16" applyNumberFormat="1" applyFont="1" applyBorder="1" applyAlignment="1">
      <alignment horizontal="center" vertical="center"/>
      <protection/>
    </xf>
    <xf numFmtId="196" fontId="17" fillId="0" borderId="2" xfId="16" applyNumberFormat="1" applyFont="1" applyBorder="1" applyAlignment="1">
      <alignment horizontal="center" vertical="center" wrapText="1"/>
      <protection/>
    </xf>
    <xf numFmtId="196" fontId="18" fillId="0" borderId="2" xfId="16" applyNumberFormat="1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right" vertical="center"/>
      <protection/>
    </xf>
    <xf numFmtId="0" fontId="2" fillId="0" borderId="0" xfId="16" applyFont="1" applyAlignment="1">
      <alignment horizontal="center" vertical="center"/>
      <protection/>
    </xf>
    <xf numFmtId="0" fontId="3" fillId="0" borderId="1" xfId="16" applyFont="1" applyBorder="1" applyAlignment="1">
      <alignment horizontal="right" vertical="center"/>
      <protection/>
    </xf>
    <xf numFmtId="49" fontId="15" fillId="0" borderId="0" xfId="17" applyNumberFormat="1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2011年财政预算收支（草案）计算表" xfId="16"/>
    <cellStyle name="常规_Sheet1" xfId="17"/>
    <cellStyle name="常规_Sheet1_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5"/>
  <sheetViews>
    <sheetView workbookViewId="0" topLeftCell="B4">
      <selection activeCell="G13" sqref="G13"/>
    </sheetView>
  </sheetViews>
  <sheetFormatPr defaultColWidth="9.00390625" defaultRowHeight="14.25"/>
  <cols>
    <col min="1" max="1" width="0.37109375" style="1" hidden="1" customWidth="1"/>
    <col min="2" max="2" width="22.625" style="1" customWidth="1"/>
    <col min="3" max="5" width="10.00390625" style="1" customWidth="1"/>
    <col min="6" max="6" width="10.50390625" style="1" customWidth="1"/>
    <col min="7" max="7" width="16.875" style="1" customWidth="1"/>
    <col min="8" max="16384" width="9.00390625" style="1" bestFit="1" customWidth="1"/>
  </cols>
  <sheetData>
    <row r="1" ht="20.25" customHeight="1">
      <c r="B1" s="1" t="s">
        <v>1</v>
      </c>
    </row>
    <row r="2" spans="2:7" ht="26.25" customHeight="1">
      <c r="B2" s="55" t="s">
        <v>27</v>
      </c>
      <c r="C2" s="55"/>
      <c r="D2" s="55"/>
      <c r="E2" s="55"/>
      <c r="F2" s="55"/>
      <c r="G2" s="55"/>
    </row>
    <row r="3" spans="2:7" ht="19.5" customHeight="1">
      <c r="B3" s="54" t="s">
        <v>9</v>
      </c>
      <c r="C3" s="54"/>
      <c r="D3" s="54"/>
      <c r="E3" s="54"/>
      <c r="F3" s="54"/>
      <c r="G3" s="54"/>
    </row>
    <row r="4" spans="2:7" s="2" customFormat="1" ht="49.5" customHeight="1">
      <c r="B4" s="23" t="s">
        <v>0</v>
      </c>
      <c r="C4" s="24" t="s">
        <v>31</v>
      </c>
      <c r="D4" s="24" t="s">
        <v>25</v>
      </c>
      <c r="E4" s="23" t="s">
        <v>29</v>
      </c>
      <c r="F4" s="24" t="s">
        <v>28</v>
      </c>
      <c r="G4" s="23" t="s">
        <v>34</v>
      </c>
    </row>
    <row r="5" spans="2:7" s="2" customFormat="1" ht="45" customHeight="1">
      <c r="B5" s="38" t="s">
        <v>14</v>
      </c>
      <c r="C5" s="46">
        <f>C6+C9</f>
        <v>130.70999999999998</v>
      </c>
      <c r="D5" s="46">
        <f>D6+D9</f>
        <v>130.70999999999998</v>
      </c>
      <c r="E5" s="46">
        <f>E6+E9</f>
        <v>130.74</v>
      </c>
      <c r="F5" s="39">
        <f>E5-D5</f>
        <v>0.03000000000002956</v>
      </c>
      <c r="G5" s="47" t="s">
        <v>37</v>
      </c>
    </row>
    <row r="6" spans="2:7" s="2" customFormat="1" ht="45" customHeight="1">
      <c r="B6" s="38" t="s">
        <v>10</v>
      </c>
      <c r="C6" s="46">
        <f>SUM(C7:C8)</f>
        <v>120.71</v>
      </c>
      <c r="D6" s="46">
        <f>SUM(D7:D8)</f>
        <v>121.21</v>
      </c>
      <c r="E6" s="46">
        <f>SUM(E7:E8)</f>
        <v>121.22</v>
      </c>
      <c r="F6" s="39">
        <f aca="true" t="shared" si="0" ref="F6:F15">E6-D6</f>
        <v>0.010000000000005116</v>
      </c>
      <c r="G6" s="47" t="s">
        <v>40</v>
      </c>
    </row>
    <row r="7" spans="2:7" s="2" customFormat="1" ht="45" customHeight="1">
      <c r="B7" s="38" t="s">
        <v>2</v>
      </c>
      <c r="C7" s="46">
        <v>30.5</v>
      </c>
      <c r="D7" s="46">
        <v>31</v>
      </c>
      <c r="E7" s="46">
        <v>31.06</v>
      </c>
      <c r="F7" s="39">
        <f t="shared" si="0"/>
        <v>0.05999999999999872</v>
      </c>
      <c r="G7" s="47" t="s">
        <v>38</v>
      </c>
    </row>
    <row r="8" spans="2:7" s="2" customFormat="1" ht="45" customHeight="1">
      <c r="B8" s="38" t="s">
        <v>3</v>
      </c>
      <c r="C8" s="46">
        <v>90.21</v>
      </c>
      <c r="D8" s="46">
        <v>90.21</v>
      </c>
      <c r="E8" s="46">
        <v>90.16</v>
      </c>
      <c r="F8" s="39">
        <f t="shared" si="0"/>
        <v>-0.04999999999999716</v>
      </c>
      <c r="G8" s="47" t="s">
        <v>39</v>
      </c>
    </row>
    <row r="9" spans="2:7" s="2" customFormat="1" ht="40.5" customHeight="1">
      <c r="B9" s="38" t="s">
        <v>4</v>
      </c>
      <c r="C9" s="46">
        <f>SUM(C10:C11)</f>
        <v>10</v>
      </c>
      <c r="D9" s="46">
        <f>SUM(D10:D11)</f>
        <v>9.5</v>
      </c>
      <c r="E9" s="46">
        <f>SUM(E10:E11)</f>
        <v>9.52</v>
      </c>
      <c r="F9" s="39">
        <f t="shared" si="0"/>
        <v>0.019999999999999574</v>
      </c>
      <c r="G9" s="47" t="s">
        <v>41</v>
      </c>
    </row>
    <row r="10" spans="2:7" s="2" customFormat="1" ht="45" customHeight="1">
      <c r="B10" s="38" t="s">
        <v>5</v>
      </c>
      <c r="C10" s="46">
        <v>0.85</v>
      </c>
      <c r="D10" s="46">
        <v>0.95</v>
      </c>
      <c r="E10" s="46">
        <v>0.94</v>
      </c>
      <c r="F10" s="39">
        <f t="shared" si="0"/>
        <v>-0.010000000000000009</v>
      </c>
      <c r="G10" s="48"/>
    </row>
    <row r="11" spans="2:7" s="2" customFormat="1" ht="51" customHeight="1">
      <c r="B11" s="38" t="s">
        <v>6</v>
      </c>
      <c r="C11" s="46">
        <v>9.15</v>
      </c>
      <c r="D11" s="46">
        <v>8.55</v>
      </c>
      <c r="E11" s="46">
        <v>8.58</v>
      </c>
      <c r="F11" s="39">
        <f t="shared" si="0"/>
        <v>0.02999999999999936</v>
      </c>
      <c r="G11" s="47" t="s">
        <v>42</v>
      </c>
    </row>
    <row r="12" spans="2:7" s="2" customFormat="1" ht="40.5" customHeight="1">
      <c r="B12" s="38" t="s">
        <v>7</v>
      </c>
      <c r="C12" s="46">
        <v>6.59</v>
      </c>
      <c r="D12" s="46">
        <v>6.59</v>
      </c>
      <c r="E12" s="46">
        <v>6.42</v>
      </c>
      <c r="F12" s="39">
        <f t="shared" si="0"/>
        <v>-0.16999999999999993</v>
      </c>
      <c r="G12" s="49"/>
    </row>
    <row r="13" spans="2:7" s="2" customFormat="1" ht="67.5" customHeight="1">
      <c r="B13" s="38" t="s">
        <v>8</v>
      </c>
      <c r="C13" s="46">
        <v>6.98</v>
      </c>
      <c r="D13" s="46">
        <v>7.73</v>
      </c>
      <c r="E13" s="46">
        <v>11.17</v>
      </c>
      <c r="F13" s="39">
        <f t="shared" si="0"/>
        <v>3.4399999999999995</v>
      </c>
      <c r="G13" s="47"/>
    </row>
    <row r="14" spans="2:7" s="2" customFormat="1" ht="48" customHeight="1">
      <c r="B14" s="38" t="s">
        <v>36</v>
      </c>
      <c r="C14" s="46">
        <v>0</v>
      </c>
      <c r="D14" s="46">
        <v>1.7</v>
      </c>
      <c r="E14" s="46">
        <v>1.7</v>
      </c>
      <c r="F14" s="39">
        <f t="shared" si="0"/>
        <v>0</v>
      </c>
      <c r="G14" s="41" t="s">
        <v>43</v>
      </c>
    </row>
    <row r="15" spans="2:7" s="2" customFormat="1" ht="46.5" customHeight="1">
      <c r="B15" s="45" t="s">
        <v>18</v>
      </c>
      <c r="C15" s="50">
        <f>C5+C12+C13+C14</f>
        <v>144.27999999999997</v>
      </c>
      <c r="D15" s="50">
        <f>D5+D12+D13+D14</f>
        <v>146.72999999999996</v>
      </c>
      <c r="E15" s="50">
        <f>E5+E12+E13+E14</f>
        <v>150.02999999999997</v>
      </c>
      <c r="F15" s="39">
        <f t="shared" si="0"/>
        <v>3.3000000000000114</v>
      </c>
      <c r="G15" s="47" t="s">
        <v>44</v>
      </c>
    </row>
  </sheetData>
  <mergeCells count="2">
    <mergeCell ref="B3:G3"/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7"/>
  <sheetViews>
    <sheetView tabSelected="1" workbookViewId="0" topLeftCell="B4">
      <selection activeCell="F7" sqref="F7"/>
    </sheetView>
  </sheetViews>
  <sheetFormatPr defaultColWidth="9.00390625" defaultRowHeight="14.25"/>
  <cols>
    <col min="1" max="1" width="0.37109375" style="1" hidden="1" customWidth="1"/>
    <col min="2" max="2" width="26.50390625" style="1" customWidth="1"/>
    <col min="3" max="3" width="10.25390625" style="1" customWidth="1"/>
    <col min="4" max="5" width="10.125" style="1" customWidth="1"/>
    <col min="6" max="6" width="23.75390625" style="1" customWidth="1"/>
    <col min="7" max="255" width="9.00390625" style="1" bestFit="1" customWidth="1"/>
    <col min="256" max="16384" width="9.00390625" style="1" customWidth="1"/>
  </cols>
  <sheetData>
    <row r="1" ht="20.25" customHeight="1">
      <c r="B1" s="3" t="s">
        <v>13</v>
      </c>
    </row>
    <row r="2" spans="2:6" ht="24" customHeight="1">
      <c r="B2" s="55" t="s">
        <v>35</v>
      </c>
      <c r="C2" s="55"/>
      <c r="D2" s="55"/>
      <c r="E2" s="55"/>
      <c r="F2" s="55"/>
    </row>
    <row r="3" spans="2:6" ht="20.25" customHeight="1">
      <c r="B3" s="56" t="s">
        <v>9</v>
      </c>
      <c r="C3" s="56"/>
      <c r="D3" s="56"/>
      <c r="E3" s="56"/>
      <c r="F3" s="56"/>
    </row>
    <row r="4" spans="2:6" s="2" customFormat="1" ht="42.75" customHeight="1">
      <c r="B4" s="23" t="s">
        <v>16</v>
      </c>
      <c r="C4" s="24" t="s">
        <v>31</v>
      </c>
      <c r="D4" s="23" t="s">
        <v>29</v>
      </c>
      <c r="E4" s="24" t="s">
        <v>33</v>
      </c>
      <c r="F4" s="24" t="s">
        <v>32</v>
      </c>
    </row>
    <row r="5" spans="2:6" s="2" customFormat="1" ht="36.75" customHeight="1">
      <c r="B5" s="38" t="s">
        <v>15</v>
      </c>
      <c r="C5" s="46">
        <v>138.78</v>
      </c>
      <c r="D5" s="51">
        <f>D6+D7+D8+D9</f>
        <v>143.5235</v>
      </c>
      <c r="E5" s="52">
        <f>D5-C5</f>
        <v>4.743500000000012</v>
      </c>
      <c r="F5" s="40"/>
    </row>
    <row r="6" spans="2:6" s="2" customFormat="1" ht="51.75" customHeight="1">
      <c r="B6" s="41" t="s">
        <v>26</v>
      </c>
      <c r="C6" s="46">
        <v>138.78</v>
      </c>
      <c r="D6" s="46">
        <v>136.3</v>
      </c>
      <c r="E6" s="39">
        <f aca="true" t="shared" si="0" ref="E6:E17">D6-C6</f>
        <v>-2.4799999999999898</v>
      </c>
      <c r="F6" s="42" t="s">
        <v>106</v>
      </c>
    </row>
    <row r="7" spans="2:6" s="2" customFormat="1" ht="37.5" customHeight="1">
      <c r="B7" s="41" t="s">
        <v>97</v>
      </c>
      <c r="C7" s="46">
        <v>0</v>
      </c>
      <c r="D7" s="46">
        <v>3.41</v>
      </c>
      <c r="E7" s="39">
        <f t="shared" si="0"/>
        <v>3.41</v>
      </c>
      <c r="F7" s="42" t="s">
        <v>101</v>
      </c>
    </row>
    <row r="8" spans="2:6" s="2" customFormat="1" ht="36" customHeight="1">
      <c r="B8" s="41" t="s">
        <v>96</v>
      </c>
      <c r="C8" s="46">
        <v>0</v>
      </c>
      <c r="D8" s="46">
        <v>0.74</v>
      </c>
      <c r="E8" s="39">
        <f t="shared" si="0"/>
        <v>0.74</v>
      </c>
      <c r="F8" s="42" t="s">
        <v>101</v>
      </c>
    </row>
    <row r="9" spans="2:6" s="2" customFormat="1" ht="48.75" customHeight="1">
      <c r="B9" s="41" t="s">
        <v>94</v>
      </c>
      <c r="C9" s="46">
        <v>0</v>
      </c>
      <c r="D9" s="51">
        <f>SUM(D10:D15)</f>
        <v>3.0735</v>
      </c>
      <c r="E9" s="52">
        <f t="shared" si="0"/>
        <v>3.0735</v>
      </c>
      <c r="F9" s="43" t="s">
        <v>105</v>
      </c>
    </row>
    <row r="10" spans="2:6" s="2" customFormat="1" ht="30.75" customHeight="1">
      <c r="B10" s="41" t="s">
        <v>98</v>
      </c>
      <c r="C10" s="46">
        <v>0</v>
      </c>
      <c r="D10" s="46">
        <v>2</v>
      </c>
      <c r="E10" s="39">
        <f t="shared" si="0"/>
        <v>2</v>
      </c>
      <c r="F10" s="44"/>
    </row>
    <row r="11" spans="2:6" s="2" customFormat="1" ht="24" customHeight="1">
      <c r="B11" s="38" t="s">
        <v>99</v>
      </c>
      <c r="C11" s="46">
        <v>0</v>
      </c>
      <c r="D11" s="46">
        <v>0.35</v>
      </c>
      <c r="E11" s="39">
        <f t="shared" si="0"/>
        <v>0.35</v>
      </c>
      <c r="F11" s="44"/>
    </row>
    <row r="12" spans="2:6" s="2" customFormat="1" ht="33" customHeight="1">
      <c r="B12" s="41" t="s">
        <v>100</v>
      </c>
      <c r="C12" s="46">
        <v>0</v>
      </c>
      <c r="D12" s="46">
        <v>0.2</v>
      </c>
      <c r="E12" s="39">
        <f t="shared" si="0"/>
        <v>0.2</v>
      </c>
      <c r="F12" s="40"/>
    </row>
    <row r="13" spans="2:6" s="2" customFormat="1" ht="32.25" customHeight="1">
      <c r="B13" s="41" t="s">
        <v>102</v>
      </c>
      <c r="C13" s="46">
        <v>0</v>
      </c>
      <c r="D13" s="46">
        <v>0.5</v>
      </c>
      <c r="E13" s="39">
        <f t="shared" si="0"/>
        <v>0.5</v>
      </c>
      <c r="F13" s="44"/>
    </row>
    <row r="14" spans="2:6" s="2" customFormat="1" ht="27.75" customHeight="1">
      <c r="B14" s="38" t="s">
        <v>103</v>
      </c>
      <c r="C14" s="46">
        <v>0</v>
      </c>
      <c r="D14" s="46">
        <v>0.02</v>
      </c>
      <c r="E14" s="39">
        <f t="shared" si="0"/>
        <v>0.02</v>
      </c>
      <c r="F14" s="44"/>
    </row>
    <row r="15" spans="2:6" s="2" customFormat="1" ht="31.5" customHeight="1">
      <c r="B15" s="41" t="s">
        <v>104</v>
      </c>
      <c r="C15" s="46">
        <v>0</v>
      </c>
      <c r="D15" s="51">
        <v>0.0035</v>
      </c>
      <c r="E15" s="52">
        <f t="shared" si="0"/>
        <v>0.0035</v>
      </c>
      <c r="F15" s="44"/>
    </row>
    <row r="16" spans="2:6" s="2" customFormat="1" ht="38.25" customHeight="1">
      <c r="B16" s="38" t="s">
        <v>95</v>
      </c>
      <c r="C16" s="46">
        <v>5.5</v>
      </c>
      <c r="D16" s="46">
        <v>6.01</v>
      </c>
      <c r="E16" s="39">
        <f t="shared" si="0"/>
        <v>0.5099999999999998</v>
      </c>
      <c r="F16" s="44"/>
    </row>
    <row r="17" spans="2:6" s="2" customFormat="1" ht="42.75" customHeight="1">
      <c r="B17" s="45" t="s">
        <v>17</v>
      </c>
      <c r="C17" s="50">
        <f>C5+C16</f>
        <v>144.28</v>
      </c>
      <c r="D17" s="53">
        <f>D5+D16</f>
        <v>149.5335</v>
      </c>
      <c r="E17" s="52">
        <f t="shared" si="0"/>
        <v>5.2535000000000025</v>
      </c>
      <c r="F17" s="40"/>
    </row>
  </sheetData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41"/>
  <sheetViews>
    <sheetView workbookViewId="0" topLeftCell="A13">
      <selection activeCell="F34" sqref="F34"/>
    </sheetView>
  </sheetViews>
  <sheetFormatPr defaultColWidth="9.00390625" defaultRowHeight="14.25"/>
  <cols>
    <col min="1" max="1" width="7.00390625" style="4" customWidth="1"/>
    <col min="2" max="2" width="59.75390625" style="29" customWidth="1"/>
    <col min="3" max="3" width="13.125" style="4" customWidth="1"/>
    <col min="4" max="4" width="0" style="6" hidden="1" customWidth="1"/>
    <col min="5" max="16384" width="9.00390625" style="6" customWidth="1"/>
  </cols>
  <sheetData>
    <row r="1" ht="18.75" customHeight="1">
      <c r="A1" s="3" t="s">
        <v>12</v>
      </c>
    </row>
    <row r="2" spans="1:7" ht="22.5" customHeight="1">
      <c r="A2" s="57" t="s">
        <v>30</v>
      </c>
      <c r="B2" s="57"/>
      <c r="C2" s="57"/>
      <c r="D2" s="57"/>
      <c r="E2" s="5"/>
      <c r="F2" s="5"/>
      <c r="G2" s="5"/>
    </row>
    <row r="3" spans="2:7" ht="18" customHeight="1">
      <c r="B3" s="30"/>
      <c r="C3" s="18" t="s">
        <v>11</v>
      </c>
      <c r="D3" s="7"/>
      <c r="E3" s="5"/>
      <c r="F3" s="5"/>
      <c r="G3" s="5"/>
    </row>
    <row r="4" spans="1:7" s="10" customFormat="1" ht="24" customHeight="1">
      <c r="A4" s="20" t="s">
        <v>23</v>
      </c>
      <c r="B4" s="19" t="s">
        <v>22</v>
      </c>
      <c r="C4" s="21" t="s">
        <v>24</v>
      </c>
      <c r="D4" s="8" t="s">
        <v>19</v>
      </c>
      <c r="E4" s="9"/>
      <c r="F4" s="9"/>
      <c r="G4" s="9"/>
    </row>
    <row r="5" spans="1:7" s="11" customFormat="1" ht="21.75" customHeight="1">
      <c r="A5" s="37" t="s">
        <v>45</v>
      </c>
      <c r="B5" s="31" t="s">
        <v>67</v>
      </c>
      <c r="C5" s="35">
        <v>11631</v>
      </c>
      <c r="D5" s="12" t="s">
        <v>20</v>
      </c>
      <c r="E5" s="13"/>
      <c r="F5" s="13"/>
      <c r="G5" s="13"/>
    </row>
    <row r="6" spans="1:9" s="11" customFormat="1" ht="21.75" customHeight="1">
      <c r="A6" s="37" t="s">
        <v>83</v>
      </c>
      <c r="B6" s="32" t="s">
        <v>68</v>
      </c>
      <c r="C6" s="36">
        <v>3209</v>
      </c>
      <c r="D6" s="14" t="s">
        <v>20</v>
      </c>
      <c r="E6" s="13"/>
      <c r="F6" s="13"/>
      <c r="G6" s="13"/>
      <c r="H6" s="25"/>
      <c r="I6" s="25"/>
    </row>
    <row r="7" spans="1:9" s="11" customFormat="1" ht="21.75" customHeight="1">
      <c r="A7" s="37" t="s">
        <v>46</v>
      </c>
      <c r="B7" s="33" t="s">
        <v>69</v>
      </c>
      <c r="C7" s="36">
        <v>3000</v>
      </c>
      <c r="D7" s="14" t="s">
        <v>20</v>
      </c>
      <c r="E7" s="13"/>
      <c r="F7" s="13"/>
      <c r="G7" s="26"/>
      <c r="H7" s="27"/>
      <c r="I7" s="25"/>
    </row>
    <row r="8" spans="1:7" s="11" customFormat="1" ht="21.75" customHeight="1">
      <c r="A8" s="37" t="s">
        <v>47</v>
      </c>
      <c r="B8" s="31" t="s">
        <v>76</v>
      </c>
      <c r="C8" s="35">
        <v>2932.4</v>
      </c>
      <c r="D8" s="12" t="s">
        <v>20</v>
      </c>
      <c r="E8" s="13"/>
      <c r="F8" s="13"/>
      <c r="G8" s="13"/>
    </row>
    <row r="9" spans="1:7" s="11" customFormat="1" ht="21.75" customHeight="1">
      <c r="A9" s="37" t="s">
        <v>48</v>
      </c>
      <c r="B9" s="31" t="s">
        <v>65</v>
      </c>
      <c r="C9" s="35">
        <v>1730.47</v>
      </c>
      <c r="D9" s="14" t="s">
        <v>20</v>
      </c>
      <c r="E9" s="13"/>
      <c r="F9" s="13"/>
      <c r="G9" s="13"/>
    </row>
    <row r="10" spans="1:7" s="11" customFormat="1" ht="21.75" customHeight="1">
      <c r="A10" s="37" t="s">
        <v>49</v>
      </c>
      <c r="B10" s="31" t="s">
        <v>77</v>
      </c>
      <c r="C10" s="35">
        <v>1090</v>
      </c>
      <c r="D10" s="14" t="s">
        <v>21</v>
      </c>
      <c r="E10" s="13"/>
      <c r="F10" s="13"/>
      <c r="G10" s="13"/>
    </row>
    <row r="11" spans="1:7" s="11" customFormat="1" ht="21.75" customHeight="1">
      <c r="A11" s="37" t="s">
        <v>50</v>
      </c>
      <c r="B11" s="31" t="s">
        <v>78</v>
      </c>
      <c r="C11" s="35">
        <v>1015.85</v>
      </c>
      <c r="D11" s="12" t="s">
        <v>20</v>
      </c>
      <c r="E11" s="13"/>
      <c r="F11" s="13"/>
      <c r="G11" s="13"/>
    </row>
    <row r="12" spans="1:9" s="11" customFormat="1" ht="21.75" customHeight="1">
      <c r="A12" s="37" t="s">
        <v>51</v>
      </c>
      <c r="B12" s="34" t="s">
        <v>81</v>
      </c>
      <c r="C12" s="36">
        <v>462.76</v>
      </c>
      <c r="D12" s="12" t="s">
        <v>20</v>
      </c>
      <c r="E12" s="13"/>
      <c r="F12" s="13"/>
      <c r="G12" s="26"/>
      <c r="H12" s="27"/>
      <c r="I12" s="25"/>
    </row>
    <row r="13" spans="1:7" s="11" customFormat="1" ht="21.75" customHeight="1">
      <c r="A13" s="37" t="s">
        <v>52</v>
      </c>
      <c r="B13" s="31" t="s">
        <v>79</v>
      </c>
      <c r="C13" s="35">
        <v>408.44</v>
      </c>
      <c r="D13" s="12" t="s">
        <v>20</v>
      </c>
      <c r="E13" s="13"/>
      <c r="F13" s="13"/>
      <c r="G13" s="13"/>
    </row>
    <row r="14" spans="1:7" s="11" customFormat="1" ht="21.75" customHeight="1">
      <c r="A14" s="37" t="s">
        <v>53</v>
      </c>
      <c r="B14" s="31" t="s">
        <v>64</v>
      </c>
      <c r="C14" s="35">
        <v>282.63</v>
      </c>
      <c r="D14" s="12" t="s">
        <v>20</v>
      </c>
      <c r="E14" s="13"/>
      <c r="F14" s="13"/>
      <c r="G14" s="13"/>
    </row>
    <row r="15" spans="1:7" s="11" customFormat="1" ht="21.75" customHeight="1">
      <c r="A15" s="37" t="s">
        <v>54</v>
      </c>
      <c r="B15" s="31" t="s">
        <v>62</v>
      </c>
      <c r="C15" s="35">
        <v>257.6</v>
      </c>
      <c r="D15" s="12" t="s">
        <v>20</v>
      </c>
      <c r="E15" s="13"/>
      <c r="F15" s="13"/>
      <c r="G15" s="13"/>
    </row>
    <row r="16" spans="1:7" s="11" customFormat="1" ht="21.75" customHeight="1">
      <c r="A16" s="37" t="s">
        <v>55</v>
      </c>
      <c r="B16" s="31" t="s">
        <v>80</v>
      </c>
      <c r="C16" s="35">
        <v>175</v>
      </c>
      <c r="D16" s="12" t="s">
        <v>20</v>
      </c>
      <c r="E16" s="13"/>
      <c r="F16" s="13"/>
      <c r="G16" s="13"/>
    </row>
    <row r="17" spans="1:9" s="11" customFormat="1" ht="21.75" customHeight="1">
      <c r="A17" s="37" t="s">
        <v>56</v>
      </c>
      <c r="B17" s="31" t="s">
        <v>73</v>
      </c>
      <c r="C17" s="35">
        <v>74.2905</v>
      </c>
      <c r="D17" s="12"/>
      <c r="E17" s="13"/>
      <c r="F17" s="13"/>
      <c r="G17" s="26"/>
      <c r="H17" s="27"/>
      <c r="I17" s="25"/>
    </row>
    <row r="18" spans="1:3" s="11" customFormat="1" ht="21.75" customHeight="1">
      <c r="A18" s="37" t="s">
        <v>57</v>
      </c>
      <c r="B18" s="31" t="s">
        <v>60</v>
      </c>
      <c r="C18" s="35">
        <v>72</v>
      </c>
    </row>
    <row r="19" spans="1:9" s="11" customFormat="1" ht="21.75" customHeight="1">
      <c r="A19" s="37" t="s">
        <v>58</v>
      </c>
      <c r="B19" s="31" t="s">
        <v>70</v>
      </c>
      <c r="C19" s="35">
        <v>41.5284</v>
      </c>
      <c r="D19" s="12"/>
      <c r="E19" s="13"/>
      <c r="F19" s="13"/>
      <c r="G19" s="26"/>
      <c r="H19" s="27"/>
      <c r="I19" s="25"/>
    </row>
    <row r="20" spans="1:7" s="11" customFormat="1" ht="21.75" customHeight="1">
      <c r="A20" s="37" t="s">
        <v>59</v>
      </c>
      <c r="B20" s="31" t="s">
        <v>82</v>
      </c>
      <c r="C20" s="35">
        <v>38</v>
      </c>
      <c r="D20" s="14" t="s">
        <v>20</v>
      </c>
      <c r="E20" s="13"/>
      <c r="F20" s="13"/>
      <c r="G20" s="13"/>
    </row>
    <row r="21" spans="1:9" s="11" customFormat="1" ht="21.75" customHeight="1">
      <c r="A21" s="37" t="s">
        <v>84</v>
      </c>
      <c r="B21" s="31" t="s">
        <v>75</v>
      </c>
      <c r="C21" s="35">
        <v>36.2962</v>
      </c>
      <c r="D21" s="12"/>
      <c r="E21" s="13"/>
      <c r="F21" s="13"/>
      <c r="G21" s="26"/>
      <c r="H21" s="27"/>
      <c r="I21" s="25"/>
    </row>
    <row r="22" spans="1:9" s="11" customFormat="1" ht="21.75" customHeight="1">
      <c r="A22" s="37" t="s">
        <v>85</v>
      </c>
      <c r="B22" s="31" t="s">
        <v>72</v>
      </c>
      <c r="C22" s="35">
        <v>35.6362</v>
      </c>
      <c r="D22" s="12"/>
      <c r="E22" s="13"/>
      <c r="F22" s="13"/>
      <c r="G22" s="26"/>
      <c r="H22" s="27"/>
      <c r="I22" s="25"/>
    </row>
    <row r="23" spans="1:7" s="11" customFormat="1" ht="21.75" customHeight="1">
      <c r="A23" s="37" t="s">
        <v>86</v>
      </c>
      <c r="B23" s="31" t="s">
        <v>66</v>
      </c>
      <c r="C23" s="35">
        <v>32.55915</v>
      </c>
      <c r="D23" s="14" t="s">
        <v>20</v>
      </c>
      <c r="E23" s="13"/>
      <c r="F23" s="13"/>
      <c r="G23" s="13"/>
    </row>
    <row r="24" spans="1:9" s="11" customFormat="1" ht="21.75" customHeight="1">
      <c r="A24" s="37" t="s">
        <v>87</v>
      </c>
      <c r="B24" s="31" t="s">
        <v>71</v>
      </c>
      <c r="C24" s="35">
        <v>23.7291</v>
      </c>
      <c r="D24" s="12"/>
      <c r="E24" s="13"/>
      <c r="F24" s="13"/>
      <c r="G24" s="26"/>
      <c r="H24" s="27"/>
      <c r="I24" s="25"/>
    </row>
    <row r="25" spans="1:9" s="11" customFormat="1" ht="21.75" customHeight="1">
      <c r="A25" s="37" t="s">
        <v>88</v>
      </c>
      <c r="B25" s="31" t="s">
        <v>71</v>
      </c>
      <c r="C25" s="35">
        <v>20.202</v>
      </c>
      <c r="D25" s="12"/>
      <c r="E25" s="13"/>
      <c r="F25" s="13"/>
      <c r="G25" s="26"/>
      <c r="H25" s="27"/>
      <c r="I25" s="25"/>
    </row>
    <row r="26" spans="1:7" s="11" customFormat="1" ht="21.75" customHeight="1">
      <c r="A26" s="37" t="s">
        <v>89</v>
      </c>
      <c r="B26" s="31" t="s">
        <v>63</v>
      </c>
      <c r="C26" s="35">
        <v>20</v>
      </c>
      <c r="D26" s="12" t="s">
        <v>20</v>
      </c>
      <c r="E26" s="13"/>
      <c r="F26" s="13"/>
      <c r="G26" s="13"/>
    </row>
    <row r="27" spans="1:9" s="11" customFormat="1" ht="21.75" customHeight="1">
      <c r="A27" s="37" t="s">
        <v>90</v>
      </c>
      <c r="B27" s="31" t="s">
        <v>74</v>
      </c>
      <c r="C27" s="35">
        <v>13.695</v>
      </c>
      <c r="D27" s="12"/>
      <c r="E27" s="13"/>
      <c r="F27" s="13"/>
      <c r="G27" s="26"/>
      <c r="H27" s="27"/>
      <c r="I27" s="25"/>
    </row>
    <row r="28" spans="1:7" s="11" customFormat="1" ht="21.75" customHeight="1">
      <c r="A28" s="37" t="s">
        <v>91</v>
      </c>
      <c r="B28" s="31" t="s">
        <v>60</v>
      </c>
      <c r="C28" s="35">
        <v>6</v>
      </c>
      <c r="D28" s="14" t="s">
        <v>21</v>
      </c>
      <c r="E28" s="13"/>
      <c r="F28" s="13"/>
      <c r="G28" s="13"/>
    </row>
    <row r="29" spans="1:9" s="11" customFormat="1" ht="21.75" customHeight="1">
      <c r="A29" s="37" t="s">
        <v>92</v>
      </c>
      <c r="B29" s="31" t="s">
        <v>70</v>
      </c>
      <c r="C29" s="35">
        <v>5.3776</v>
      </c>
      <c r="D29" s="12"/>
      <c r="E29" s="13"/>
      <c r="F29" s="13"/>
      <c r="G29" s="26"/>
      <c r="H29" s="27"/>
      <c r="I29" s="25"/>
    </row>
    <row r="30" spans="1:7" s="11" customFormat="1" ht="21.75" customHeight="1">
      <c r="A30" s="37" t="s">
        <v>93</v>
      </c>
      <c r="B30" s="31" t="s">
        <v>61</v>
      </c>
      <c r="C30" s="35">
        <v>4.2</v>
      </c>
      <c r="D30" s="14"/>
      <c r="E30" s="13"/>
      <c r="F30" s="13"/>
      <c r="G30" s="13"/>
    </row>
    <row r="31" spans="1:9" ht="26.25" customHeight="1">
      <c r="A31" s="58"/>
      <c r="B31" s="59"/>
      <c r="C31" s="22">
        <f>SUM(C5:C30)</f>
        <v>26618.66415</v>
      </c>
      <c r="D31" s="15"/>
      <c r="E31" s="5"/>
      <c r="F31" s="5"/>
      <c r="G31" s="13"/>
      <c r="H31" s="25"/>
      <c r="I31" s="28"/>
    </row>
    <row r="32" spans="2:9" ht="14.25">
      <c r="B32" s="5"/>
      <c r="C32" s="16"/>
      <c r="D32" s="5"/>
      <c r="E32" s="5"/>
      <c r="F32" s="5"/>
      <c r="G32" s="13"/>
      <c r="H32" s="25"/>
      <c r="I32" s="28"/>
    </row>
    <row r="33" spans="2:9" ht="14.25">
      <c r="B33" s="5"/>
      <c r="C33" s="16"/>
      <c r="D33" s="5"/>
      <c r="E33" s="5"/>
      <c r="F33" s="5"/>
      <c r="G33" s="13"/>
      <c r="H33" s="25"/>
      <c r="I33" s="28"/>
    </row>
    <row r="34" spans="2:9" ht="14.25">
      <c r="B34" s="5"/>
      <c r="C34" s="17"/>
      <c r="D34" s="16"/>
      <c r="E34" s="5"/>
      <c r="F34" s="5"/>
      <c r="G34" s="13"/>
      <c r="H34" s="25"/>
      <c r="I34" s="28"/>
    </row>
    <row r="35" spans="2:9" ht="14.25">
      <c r="B35" s="5"/>
      <c r="C35" s="16"/>
      <c r="D35" s="5"/>
      <c r="E35" s="5"/>
      <c r="F35" s="5"/>
      <c r="G35" s="13"/>
      <c r="H35" s="25"/>
      <c r="I35" s="28"/>
    </row>
    <row r="36" spans="2:7" ht="14.25">
      <c r="B36" s="5"/>
      <c r="C36" s="17"/>
      <c r="D36" s="16"/>
      <c r="E36" s="5"/>
      <c r="F36" s="5"/>
      <c r="G36" s="5"/>
    </row>
    <row r="37" ht="14.25">
      <c r="G37" s="5"/>
    </row>
    <row r="38" ht="14.25">
      <c r="G38" s="5"/>
    </row>
    <row r="39" ht="14.25">
      <c r="G39" s="5"/>
    </row>
    <row r="40" ht="14.25">
      <c r="G40" s="5"/>
    </row>
    <row r="41" ht="14.25">
      <c r="G41" s="5"/>
    </row>
  </sheetData>
  <mergeCells count="2">
    <mergeCell ref="A2:D2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2013-12-30T01:34:50Z</cp:lastPrinted>
  <dcterms:created xsi:type="dcterms:W3CDTF">1996-12-17T01:32:42Z</dcterms:created>
  <dcterms:modified xsi:type="dcterms:W3CDTF">2013-12-30T01:37:30Z</dcterms:modified>
  <cp:category/>
  <cp:version/>
  <cp:contentType/>
  <cp:contentStatus/>
</cp:coreProperties>
</file>