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0年建设筹集项目" sheetId="1" r:id="rId1"/>
    <sheet name="Sheet1" sheetId="2" r:id="rId2"/>
  </sheets>
  <externalReferences>
    <externalReference r:id="rId3"/>
    <externalReference r:id="rId4"/>
  </externalReferences>
  <definedNames>
    <definedName name="_xlnm._FilterDatabase" localSheetId="0" hidden="1">'2020年建设筹集项目'!$A$2:$O$9</definedName>
    <definedName name="_xlnm.Print_Area" localSheetId="0">'2020年建设筹集项目'!$A$1:$K$3</definedName>
    <definedName name="_xlnm.Print_Titles" localSheetId="0">'2020年建设筹集项目'!$3:$3</definedName>
  </definedNames>
  <calcPr calcId="144525"/>
</workbook>
</file>

<file path=xl/sharedStrings.xml><?xml version="1.0" encoding="utf-8"?>
<sst xmlns="http://schemas.openxmlformats.org/spreadsheetml/2006/main" count="81" uniqueCount="66">
  <si>
    <r>
      <t xml:space="preserve"> 龙岗区2021年第二季度安居工程建设筹集项目表
</t>
    </r>
    <r>
      <rPr>
        <b/>
        <sz val="26"/>
        <rFont val="宋体"/>
        <charset val="134"/>
      </rPr>
      <t>龙岗区2021年第二季度开工及筹集安居工程项目6个，共计2516套</t>
    </r>
  </si>
  <si>
    <t>序号</t>
  </si>
  <si>
    <t>责任单位</t>
  </si>
  <si>
    <t>项目名称</t>
  </si>
  <si>
    <t>建设单位</t>
  </si>
  <si>
    <t>项目位置</t>
  </si>
  <si>
    <t>用地面积
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</si>
  <si>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</si>
  <si>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</si>
  <si>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</si>
  <si>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</si>
  <si>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</si>
  <si>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</si>
  <si>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</si>
  <si>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</si>
  <si>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计划总投资
（万元）</t>
  </si>
  <si>
    <t>龙岗区政府</t>
  </si>
  <si>
    <t>惠康路与中元路路口片区更新单元</t>
  </si>
  <si>
    <t>深圳市龙岗区布吉镇经济发展有限公司</t>
  </si>
  <si>
    <t>布吉街道惠康路与中元路交汇处西南角</t>
  </si>
  <si>
    <t>公共租赁住房</t>
  </si>
  <si>
    <t>城市更新配建</t>
  </si>
  <si>
    <t>深圳市欧博工程设计顾问有限公司</t>
  </si>
  <si>
    <t>广东保辉建筑工程有限公司</t>
  </si>
  <si>
    <t>深圳市深龙港建设监理有限公司</t>
  </si>
  <si>
    <t xml:space="preserve">坂田北地区DY12单元12-09-01地块
（联发天境雅居）                    </t>
  </si>
  <si>
    <t>深圳联粤房地产开发有限公司</t>
  </si>
  <si>
    <t>坂田街道坂澜大道与稼先路交汇处西南侧</t>
  </si>
  <si>
    <t>人才住房</t>
  </si>
  <si>
    <t>招拍挂商品房用地配建</t>
  </si>
  <si>
    <t>重庆长厦安基建筑设计有限公司</t>
  </si>
  <si>
    <t>深圳市龙城建设监理有限公司</t>
  </si>
  <si>
    <t>深圳市永庆建设工程有限公司</t>
  </si>
  <si>
    <t>龙岗人才安居
公司</t>
  </si>
  <si>
    <t>大运新城地区04-03地块</t>
  </si>
  <si>
    <t>龙岗人才安居有限公司</t>
  </si>
  <si>
    <t>龙城街道龙飞大道与仙岭路交汇处</t>
  </si>
  <si>
    <t>新供应用地建设</t>
  </si>
  <si>
    <t>深圳市建筑设计研究总院有限公司</t>
  </si>
  <si>
    <t>中国建筑第四工程局有限公司</t>
  </si>
  <si>
    <t>深圳市建星项目管理顾问有限公司</t>
  </si>
  <si>
    <t>龙岗坪地高中园配套宿舍</t>
  </si>
  <si>
    <t>龙岗区建筑工务署</t>
  </si>
  <si>
    <t>坪地街道</t>
  </si>
  <si>
    <t>公共设施配建</t>
  </si>
  <si>
    <t>深圳市华阳国际工程设计股份有限公司</t>
  </si>
  <si>
    <t>中建科工集团有限公司</t>
  </si>
  <si>
    <t>浙江五洲工程项目管理有限公司/深圳市合创建设工程顾问有限公司</t>
  </si>
  <si>
    <t>[坂田北地区]KD05地块内（市第十七高）配套宿舍</t>
  </si>
  <si>
    <t>坂田街道</t>
  </si>
  <si>
    <t>广东省建筑设计研究院</t>
  </si>
  <si>
    <t>上海市建设工程监理咨询有限公司</t>
  </si>
  <si>
    <t>科高足球学校配套宿舍</t>
  </si>
  <si>
    <t>中国建筑西南设计研究院有限公司</t>
  </si>
  <si>
    <t>浙江五洲工程项目管理有限公司</t>
  </si>
  <si>
    <t>福田区</t>
  </si>
  <si>
    <t>罗湖区</t>
  </si>
  <si>
    <t>南山区</t>
  </si>
  <si>
    <t>盐田区</t>
  </si>
  <si>
    <t>宝安区</t>
  </si>
  <si>
    <t>龙岗区</t>
  </si>
  <si>
    <t>龙华区</t>
  </si>
  <si>
    <t>坪山区</t>
  </si>
  <si>
    <t>光明区</t>
  </si>
  <si>
    <t>大鹏新区</t>
  </si>
  <si>
    <t>深汕合作区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</si>
</sst>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  <numFmt numFmtId="177" formatCode="0.00_ "/>
  </numFmts>
  <fonts count="29">
    <font>
      <sz val="11"/>
      <color indexed="8"/>
      <name val="宋体"/>
      <charset val="134"/>
    </font>
    <font>
      <sz val="18"/>
      <name val="宋体"/>
      <charset val="134"/>
    </font>
    <font>
      <sz val="18"/>
      <color indexed="8"/>
      <name val="宋体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2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5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</cellStyleXfs>
  <cellXfs count="33">
    <xf numFmtId="0" fontId="0" fillId="0" borderId="0" xfId="0">
      <alignment vertical="center"/>
    </xf>
    <xf numFmtId="10" fontId="0" fillId="0" borderId="0" xfId="11" applyNumberFormat="1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angmx\Documents\WeChat%20Files\wxid_5209782097312\FileStorage\File\2021-02\&#38468;&#20214;1&#65306;&#28145;&#22323;&#24066;2021&#24180;&#20844;&#20849;&#20303;&#25151;&#35745;&#21010;&#26032;&#22686;&#24314;&#35774;&#39033;&#30446;&#34920;&#65288;&#40857;&#23703;&#21306;&#65289;02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uzl\Documents\WeChat%20Files\a27408446\FileStorage\File\2021-02\&#38468;&#20214;1&#65306;&#28145;&#22323;&#24066;2021&#24180;&#20844;&#20849;&#20303;&#25151;&#35745;&#21010;&#26032;&#22686;&#24314;&#35774;&#39033;&#30446;&#34920;&#65288;&#40857;&#23703;&#21306;&#65289;02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设筹集"/>
      <sheetName val="Sheet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建设筹集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X18"/>
  <sheetViews>
    <sheetView tabSelected="1" zoomScale="55" zoomScaleNormal="55" workbookViewId="0">
      <pane xSplit="3" ySplit="2" topLeftCell="D3" activePane="bottomRight" state="frozen"/>
      <selection/>
      <selection pane="topRight"/>
      <selection pane="bottomLeft"/>
      <selection pane="bottomRight" activeCell="H4" sqref="H4:H9"/>
    </sheetView>
  </sheetViews>
  <sheetFormatPr defaultColWidth="8.89166666666667" defaultRowHeight="45" customHeight="1"/>
  <cols>
    <col min="1" max="1" width="10.6666666666667" style="6" customWidth="1"/>
    <col min="2" max="2" width="18.6666666666667" style="6" customWidth="1"/>
    <col min="3" max="3" width="45.6666666666667" style="7" customWidth="1"/>
    <col min="4" max="4" width="31.9416666666667" style="7" customWidth="1"/>
    <col min="5" max="5" width="39.725" style="8" customWidth="1"/>
    <col min="6" max="6" width="24.4416666666667" style="9" customWidth="1"/>
    <col min="7" max="7" width="25" style="9" customWidth="1"/>
    <col min="8" max="8" width="18.6666666666667" style="7" customWidth="1"/>
    <col min="9" max="9" width="31.3333333333333" style="7" customWidth="1"/>
    <col min="10" max="10" width="27.225" style="10" customWidth="1"/>
    <col min="11" max="11" width="25.775" style="10" customWidth="1"/>
    <col min="12" max="12" width="39.375" style="10" customWidth="1"/>
    <col min="13" max="14" width="25.775" style="10" customWidth="1"/>
    <col min="15" max="15" width="21.8916666666667" style="7" customWidth="1"/>
    <col min="16" max="16384" width="8.89166666666667" style="6"/>
  </cols>
  <sheetData>
    <row r="1" ht="30" customHeight="1" spans="1:15">
      <c r="A1" s="11" t="s">
        <v>0</v>
      </c>
      <c r="B1" s="11"/>
      <c r="C1" s="11"/>
      <c r="D1" s="11"/>
      <c r="E1" s="11"/>
      <c r="F1" s="12"/>
      <c r="G1" s="12"/>
      <c r="H1" s="11"/>
      <c r="I1" s="11"/>
      <c r="J1" s="11"/>
      <c r="K1" s="11"/>
      <c r="L1" s="11"/>
      <c r="M1" s="11"/>
      <c r="N1" s="11"/>
      <c r="O1" s="11"/>
    </row>
    <row r="2" ht="66" customHeight="1" spans="1:248">
      <c r="A2" s="11"/>
      <c r="B2" s="11"/>
      <c r="C2" s="11"/>
      <c r="D2" s="11"/>
      <c r="E2" s="11"/>
      <c r="F2" s="12"/>
      <c r="G2" s="12"/>
      <c r="H2" s="11"/>
      <c r="I2" s="11"/>
      <c r="J2" s="11"/>
      <c r="K2" s="11"/>
      <c r="L2" s="11"/>
      <c r="M2" s="11"/>
      <c r="N2" s="11"/>
      <c r="O2" s="1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="2" customFormat="1" ht="76.05" customHeight="1" spans="1:15">
      <c r="A3" s="13" t="s">
        <v>1</v>
      </c>
      <c r="B3" s="13" t="s">
        <v>2</v>
      </c>
      <c r="C3" s="13" t="s">
        <v>3</v>
      </c>
      <c r="D3" s="14" t="s">
        <v>4</v>
      </c>
      <c r="E3" s="13" t="s">
        <v>5</v>
      </c>
      <c r="F3" s="15" t="s">
        <v>6</v>
      </c>
      <c r="G3" s="15" t="s">
        <v>7</v>
      </c>
      <c r="H3" s="16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4" t="s">
        <v>15</v>
      </c>
    </row>
    <row r="4" s="3" customFormat="1" ht="83" customHeight="1" spans="1:15">
      <c r="A4" s="17">
        <v>1</v>
      </c>
      <c r="B4" s="18" t="s">
        <v>16</v>
      </c>
      <c r="C4" s="19" t="s">
        <v>17</v>
      </c>
      <c r="D4" s="19" t="s">
        <v>18</v>
      </c>
      <c r="E4" s="19" t="s">
        <v>19</v>
      </c>
      <c r="F4" s="20">
        <v>0.17</v>
      </c>
      <c r="G4" s="20">
        <v>0.86</v>
      </c>
      <c r="H4" s="19">
        <v>145</v>
      </c>
      <c r="I4" s="27" t="s">
        <v>20</v>
      </c>
      <c r="J4" s="28">
        <v>44288</v>
      </c>
      <c r="K4" s="18" t="s">
        <v>21</v>
      </c>
      <c r="L4" s="19" t="s">
        <v>22</v>
      </c>
      <c r="M4" s="19" t="s">
        <v>23</v>
      </c>
      <c r="N4" s="19" t="s">
        <v>24</v>
      </c>
      <c r="O4" s="29">
        <v>7800</v>
      </c>
    </row>
    <row r="5" s="3" customFormat="1" ht="147" customHeight="1" spans="1:15">
      <c r="A5" s="17">
        <v>2</v>
      </c>
      <c r="B5" s="18" t="s">
        <v>16</v>
      </c>
      <c r="C5" s="18" t="s">
        <v>25</v>
      </c>
      <c r="D5" s="18" t="s">
        <v>26</v>
      </c>
      <c r="E5" s="18" t="s">
        <v>27</v>
      </c>
      <c r="F5" s="21">
        <v>2.2</v>
      </c>
      <c r="G5" s="21">
        <v>3.7</v>
      </c>
      <c r="H5" s="18">
        <v>488</v>
      </c>
      <c r="I5" s="18" t="s">
        <v>28</v>
      </c>
      <c r="J5" s="28">
        <v>44318</v>
      </c>
      <c r="K5" s="18" t="s">
        <v>29</v>
      </c>
      <c r="L5" s="18" t="s">
        <v>30</v>
      </c>
      <c r="M5" s="18" t="s">
        <v>31</v>
      </c>
      <c r="N5" s="18" t="s">
        <v>32</v>
      </c>
      <c r="O5" s="30">
        <v>340900</v>
      </c>
    </row>
    <row r="6" s="4" customFormat="1" ht="83" customHeight="1" spans="1:16170">
      <c r="A6" s="17">
        <v>3</v>
      </c>
      <c r="B6" s="18" t="s">
        <v>33</v>
      </c>
      <c r="C6" s="22" t="s">
        <v>34</v>
      </c>
      <c r="D6" s="22" t="s">
        <v>35</v>
      </c>
      <c r="E6" s="22" t="s">
        <v>36</v>
      </c>
      <c r="F6" s="23">
        <v>0.73</v>
      </c>
      <c r="G6" s="24">
        <v>4.3519</v>
      </c>
      <c r="H6" s="22">
        <v>370</v>
      </c>
      <c r="I6" s="22" t="s">
        <v>28</v>
      </c>
      <c r="J6" s="28">
        <v>44349</v>
      </c>
      <c r="K6" s="18" t="s">
        <v>37</v>
      </c>
      <c r="L6" s="22" t="s">
        <v>38</v>
      </c>
      <c r="M6" s="22" t="s">
        <v>39</v>
      </c>
      <c r="N6" s="22" t="s">
        <v>40</v>
      </c>
      <c r="O6" s="31">
        <v>34174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</row>
    <row r="7" s="3" customFormat="1" ht="156" customHeight="1" spans="1:15">
      <c r="A7" s="17">
        <v>4</v>
      </c>
      <c r="B7" s="18" t="s">
        <v>16</v>
      </c>
      <c r="C7" s="22" t="s">
        <v>41</v>
      </c>
      <c r="D7" s="22" t="s">
        <v>42</v>
      </c>
      <c r="E7" s="22" t="s">
        <v>43</v>
      </c>
      <c r="F7" s="23">
        <v>0.63</v>
      </c>
      <c r="G7" s="23">
        <v>3.47</v>
      </c>
      <c r="H7" s="22">
        <v>992</v>
      </c>
      <c r="I7" s="22" t="s">
        <v>28</v>
      </c>
      <c r="J7" s="28">
        <v>44349</v>
      </c>
      <c r="K7" s="22" t="s">
        <v>44</v>
      </c>
      <c r="L7" s="22" t="s">
        <v>45</v>
      </c>
      <c r="M7" s="22" t="s">
        <v>46</v>
      </c>
      <c r="N7" s="22" t="s">
        <v>47</v>
      </c>
      <c r="O7" s="31">
        <v>29000</v>
      </c>
    </row>
    <row r="8" s="3" customFormat="1" ht="156" customHeight="1" spans="1:15">
      <c r="A8" s="17">
        <v>5</v>
      </c>
      <c r="B8" s="18" t="s">
        <v>16</v>
      </c>
      <c r="C8" s="22" t="s">
        <v>48</v>
      </c>
      <c r="D8" s="22" t="s">
        <v>42</v>
      </c>
      <c r="E8" s="22" t="s">
        <v>49</v>
      </c>
      <c r="F8" s="23">
        <v>0.17</v>
      </c>
      <c r="G8" s="23">
        <v>0.94</v>
      </c>
      <c r="H8" s="22">
        <v>251</v>
      </c>
      <c r="I8" s="22" t="s">
        <v>28</v>
      </c>
      <c r="J8" s="28">
        <v>44349</v>
      </c>
      <c r="K8" s="22" t="s">
        <v>44</v>
      </c>
      <c r="L8" s="22" t="s">
        <v>50</v>
      </c>
      <c r="M8" s="22" t="s">
        <v>46</v>
      </c>
      <c r="N8" s="22" t="s">
        <v>51</v>
      </c>
      <c r="O8" s="32">
        <v>11150.5</v>
      </c>
    </row>
    <row r="9" s="5" customFormat="1" ht="83" customHeight="1" spans="1:16378">
      <c r="A9" s="17">
        <v>6</v>
      </c>
      <c r="B9" s="18" t="s">
        <v>16</v>
      </c>
      <c r="C9" s="22" t="s">
        <v>52</v>
      </c>
      <c r="D9" s="22" t="s">
        <v>42</v>
      </c>
      <c r="E9" s="22" t="s">
        <v>43</v>
      </c>
      <c r="F9" s="23">
        <v>0.18</v>
      </c>
      <c r="G9" s="23">
        <v>0.97</v>
      </c>
      <c r="H9" s="22">
        <v>270</v>
      </c>
      <c r="I9" s="22" t="s">
        <v>28</v>
      </c>
      <c r="J9" s="28">
        <v>44349</v>
      </c>
      <c r="K9" s="22" t="s">
        <v>44</v>
      </c>
      <c r="L9" s="22" t="s">
        <v>53</v>
      </c>
      <c r="M9" s="22" t="s">
        <v>39</v>
      </c>
      <c r="N9" s="22" t="s">
        <v>54</v>
      </c>
      <c r="O9" s="32">
        <v>11547.42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</row>
    <row r="10" customHeight="1" spans="1:7">
      <c r="A10" s="8"/>
      <c r="B10" s="8"/>
      <c r="C10" s="8"/>
      <c r="D10" s="8"/>
      <c r="F10" s="25"/>
      <c r="G10" s="25"/>
    </row>
    <row r="11" customHeight="1" spans="1:7">
      <c r="A11" s="8"/>
      <c r="B11" s="8"/>
      <c r="C11" s="8"/>
      <c r="D11" s="8"/>
      <c r="F11" s="25"/>
      <c r="G11" s="25"/>
    </row>
    <row r="12" customHeight="1" spans="1:7">
      <c r="A12" s="8"/>
      <c r="B12" s="8"/>
      <c r="C12" s="8"/>
      <c r="D12" s="8"/>
      <c r="F12" s="25"/>
      <c r="G12" s="25"/>
    </row>
    <row r="13" customHeight="1" spans="1:8">
      <c r="A13" s="8"/>
      <c r="B13" s="8"/>
      <c r="C13" s="8"/>
      <c r="D13" s="8"/>
      <c r="F13" s="25"/>
      <c r="G13" s="25"/>
      <c r="H13" s="26"/>
    </row>
    <row r="14" customHeight="1" spans="1:7">
      <c r="A14" s="8"/>
      <c r="B14" s="8"/>
      <c r="C14" s="8"/>
      <c r="D14" s="8"/>
      <c r="F14" s="25"/>
      <c r="G14" s="25"/>
    </row>
    <row r="15" customHeight="1" spans="1:7">
      <c r="A15" s="8"/>
      <c r="B15" s="8"/>
      <c r="C15" s="8"/>
      <c r="D15" s="8"/>
      <c r="F15" s="25"/>
      <c r="G15" s="25"/>
    </row>
    <row r="16" customHeight="1" spans="1:7">
      <c r="A16" s="8"/>
      <c r="B16" s="8"/>
      <c r="C16" s="8"/>
      <c r="D16" s="8"/>
      <c r="F16" s="25"/>
      <c r="G16" s="25"/>
    </row>
    <row r="17" customHeight="1" spans="1:7">
      <c r="A17" s="8"/>
      <c r="B17" s="8"/>
      <c r="C17" s="8"/>
      <c r="D17" s="8"/>
      <c r="F17" s="25"/>
      <c r="G17" s="25"/>
    </row>
    <row r="18" customHeight="1" spans="1:7">
      <c r="A18" s="8"/>
      <c r="B18" s="8"/>
      <c r="C18" s="8"/>
      <c r="D18" s="8"/>
      <c r="F18" s="25"/>
      <c r="G18" s="25"/>
    </row>
  </sheetData>
  <mergeCells count="1">
    <mergeCell ref="A1:O2"/>
  </mergeCells>
  <dataValidations count="1">
    <dataValidation type="list" allowBlank="1" showInputMessage="1" showErrorMessage="1" sqref="I3">
      <formula1>"混合,公共租赁房,经济适用房,安居型商品房,限价商品房,拆迁安置房,解决历史遗留住房"</formula1>
    </dataValidation>
  </dataValidations>
  <pageMargins left="0.747916666666667" right="0.55" top="0.511805555555556" bottom="0.629166666666667" header="0.511805555555556" footer="0.432638888888889"/>
  <pageSetup paperSize="8" scale="61" fitToHeight="0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E5:H16"/>
  <sheetViews>
    <sheetView workbookViewId="0">
      <selection activeCell="J14" sqref="J14"/>
    </sheetView>
  </sheetViews>
  <sheetFormatPr defaultColWidth="8.89166666666667" defaultRowHeight="13.5" outlineLevelCol="7"/>
  <cols>
    <col min="5" max="5" width="11.225" customWidth="1"/>
    <col min="8" max="8" width="12.8916666666667"/>
  </cols>
  <sheetData>
    <row r="5" spans="5:8">
      <c r="E5" t="s">
        <v>55</v>
      </c>
      <c r="F5">
        <v>957</v>
      </c>
      <c r="G5">
        <v>10929</v>
      </c>
      <c r="H5" s="1">
        <f>F5/G5</f>
        <v>0.0875651935218227</v>
      </c>
    </row>
    <row r="6" spans="5:8">
      <c r="E6" t="s">
        <v>56</v>
      </c>
      <c r="F6">
        <v>1922</v>
      </c>
      <c r="G6">
        <v>5922</v>
      </c>
      <c r="H6" s="1">
        <f t="shared" ref="H6:H16" si="0">F6/G6</f>
        <v>0.324552516041878</v>
      </c>
    </row>
    <row r="7" spans="5:8">
      <c r="E7" t="s">
        <v>57</v>
      </c>
      <c r="F7">
        <v>1395</v>
      </c>
      <c r="G7">
        <v>6932</v>
      </c>
      <c r="H7" s="1">
        <f t="shared" si="0"/>
        <v>0.201240623196769</v>
      </c>
    </row>
    <row r="8" spans="5:8">
      <c r="E8" t="s">
        <v>58</v>
      </c>
      <c r="F8">
        <v>1240</v>
      </c>
      <c r="G8">
        <v>3490</v>
      </c>
      <c r="H8" s="1">
        <f t="shared" si="0"/>
        <v>0.355300859598854</v>
      </c>
    </row>
    <row r="9" spans="5:8">
      <c r="E9" t="s">
        <v>59</v>
      </c>
      <c r="F9">
        <v>5480</v>
      </c>
      <c r="G9">
        <v>8660</v>
      </c>
      <c r="H9" s="1">
        <f t="shared" si="0"/>
        <v>0.632794457274827</v>
      </c>
    </row>
    <row r="10" spans="5:8">
      <c r="E10" t="s">
        <v>60</v>
      </c>
      <c r="F10">
        <v>6110</v>
      </c>
      <c r="G10">
        <v>17449</v>
      </c>
      <c r="H10" s="1">
        <f t="shared" si="0"/>
        <v>0.3501633331423</v>
      </c>
    </row>
    <row r="11" spans="5:8">
      <c r="E11" t="s">
        <v>61</v>
      </c>
      <c r="F11">
        <v>4860</v>
      </c>
      <c r="G11">
        <v>7000</v>
      </c>
      <c r="H11" s="1">
        <f t="shared" si="0"/>
        <v>0.694285714285714</v>
      </c>
    </row>
    <row r="12" spans="5:8">
      <c r="E12" t="s">
        <v>62</v>
      </c>
      <c r="F12">
        <v>366</v>
      </c>
      <c r="G12">
        <v>4713</v>
      </c>
      <c r="H12" s="1">
        <f t="shared" si="0"/>
        <v>0.0776575429662635</v>
      </c>
    </row>
    <row r="13" spans="5:8">
      <c r="E13" t="s">
        <v>63</v>
      </c>
      <c r="F13">
        <v>1639</v>
      </c>
      <c r="G13">
        <v>3678</v>
      </c>
      <c r="H13" s="1">
        <f t="shared" si="0"/>
        <v>0.445622620989668</v>
      </c>
    </row>
    <row r="14" spans="5:8">
      <c r="E14" t="s">
        <v>64</v>
      </c>
      <c r="F14">
        <v>567</v>
      </c>
      <c r="G14">
        <v>1950</v>
      </c>
      <c r="H14" s="1">
        <f t="shared" si="0"/>
        <v>0.290769230769231</v>
      </c>
    </row>
    <row r="15" spans="5:8">
      <c r="E15" t="s">
        <v>65</v>
      </c>
      <c r="F15">
        <v>4694</v>
      </c>
      <c r="G15">
        <v>10277</v>
      </c>
      <c r="H15" s="1">
        <f t="shared" si="0"/>
        <v>0.456748078232947</v>
      </c>
    </row>
    <row r="16" spans="6:8">
      <c r="F16">
        <f>SUM(F5:F15)</f>
        <v>29230</v>
      </c>
      <c r="G16">
        <f>SUM(G5:G15)</f>
        <v>81000</v>
      </c>
      <c r="H16" s="1">
        <f t="shared" si="0"/>
        <v>0.360864197530864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2020年建设筹集项目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李秦漫</cp:lastModifiedBy>
  <dcterms:created xsi:type="dcterms:W3CDTF">2019-01-28T09:05:00Z</dcterms:created>
  <dcterms:modified xsi:type="dcterms:W3CDTF">2021-07-28T02:53:03Z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