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905" windowHeight="10410"/>
  </bookViews>
  <sheets>
    <sheet name="2020年建设筹集项目" sheetId="1" r:id="rId1"/>
    <sheet name="Sheet1" sheetId="2" r:id="rId2"/>
  </sheets>
  <definedNames>
    <definedName name="_xlnm._FilterDatabase" localSheetId="0" hidden="1">'2020年建设筹集项目'!$A$2:$O$26</definedName>
    <definedName name="_xlnm.Print_Area" localSheetId="0">'2020年建设筹集项目'!$A$1:$K$3</definedName>
    <definedName name="_xlnm.Print_Titles" localSheetId="0">'2020年建设筹集项目'!$3:$3</definedName>
  </definedNames>
  <calcPr calcId="144525"/>
</workbook>
</file>

<file path=xl/sharedStrings.xml><?xml version="1.0" encoding="utf-8"?>
<sst xmlns="http://schemas.openxmlformats.org/spreadsheetml/2006/main" count="181" uniqueCount="126">
  <si>
    <r>
      <rPr>
        <b/>
        <sz val="36"/>
        <rFont val="宋体"/>
        <charset val="134"/>
      </rPr>
      <t xml:space="preserve"> 深圳市龙岗区2020年安居工程建设筹集项目表
</t>
    </r>
    <r>
      <rPr>
        <b/>
        <sz val="26"/>
        <rFont val="宋体"/>
        <charset val="134"/>
      </rPr>
      <t>深圳市龙岗区2020年开工及筹集安居工程项目16个，共计17610套</t>
    </r>
  </si>
  <si>
    <t>序号</t>
  </si>
  <si>
    <t>责任单位</t>
  </si>
  <si>
    <t>项目名称</t>
  </si>
  <si>
    <t>组织建设单位</t>
  </si>
  <si>
    <t>项目位置</t>
  </si>
  <si>
    <t>用地面积
（万平方米）</t>
  </si>
  <si>
    <t>建筑面积
（万平方米）</t>
  </si>
  <si>
    <t>套数</t>
  </si>
  <si>
    <t>住房类型</t>
  </si>
  <si>
    <t>建设/筹集时间</t>
  </si>
  <si>
    <t>建设筹集方式</t>
  </si>
  <si>
    <t>设计单位</t>
  </si>
  <si>
    <t>施工单位</t>
  </si>
  <si>
    <t>监理单位</t>
  </si>
  <si>
    <t>计划总投资
（万元）</t>
  </si>
  <si>
    <t>龙岗人才安居公司</t>
  </si>
  <si>
    <t>2019年租房补租结转</t>
  </si>
  <si>
    <t>龙岗区住房和建设局、龙岗人才安居公司</t>
  </si>
  <si>
    <t>龙湖冠寓、碧桂园碧家、万科泊寓</t>
  </si>
  <si>
    <t>-</t>
  </si>
  <si>
    <t>人才住房（补）</t>
  </si>
  <si>
    <t>社会存量住房租购</t>
  </si>
  <si>
    <t>龙岗区政府</t>
  </si>
  <si>
    <t>吉华街道三联片区改造</t>
  </si>
  <si>
    <t>深圳招商安业投资发展有限公司</t>
  </si>
  <si>
    <t>吉华街道</t>
  </si>
  <si>
    <t>其他（拆迁安置房）</t>
  </si>
  <si>
    <t>城市更新</t>
  </si>
  <si>
    <t>深圳华森建筑与工程设计顾问有限公司</t>
  </si>
  <si>
    <t>深圳市建工集团股份有限公司</t>
  </si>
  <si>
    <t>深圳市赛格监理有限公司</t>
  </si>
  <si>
    <t>公共租赁住房</t>
  </si>
  <si>
    <t>坂田南杨美村布龙路安居型商品房项目</t>
  </si>
  <si>
    <t>深圳市永恒置业有限公司</t>
  </si>
  <si>
    <t>坂田街道南杨美村布龙路</t>
  </si>
  <si>
    <t>安居型商品房</t>
  </si>
  <si>
    <t>工改保</t>
  </si>
  <si>
    <t>深圳市华阳国际工程设计股份有限公司</t>
  </si>
  <si>
    <t>深圳市越众（集团）股份有限公司</t>
  </si>
  <si>
    <t>广州市恒合工程监理有限公司</t>
  </si>
  <si>
    <t>龙岗区政府、龙岗人才安居公司</t>
  </si>
  <si>
    <t>宝龙街道南约积谷田城市更新</t>
  </si>
  <si>
    <t>深圳市云龙城投资发展有限公司</t>
  </si>
  <si>
    <t>宝龙街道宝荷路北侧，龙岗河支流西北侧，厦深高铁东南侧</t>
  </si>
  <si>
    <t>香港华艺设计顾问（深圳）有限公司</t>
  </si>
  <si>
    <t>南通建工集团股份有限公司</t>
  </si>
  <si>
    <t>中海监理有限公司</t>
  </si>
  <si>
    <t>人才住房</t>
  </si>
  <si>
    <t>龙岗街道简一、简二、黄龙坡片区城市更新单元一期</t>
  </si>
  <si>
    <t>深圳市水榭花都房地产有限公司</t>
  </si>
  <si>
    <t>龙岗街道龙岗大道与龙河路交叉口处</t>
  </si>
  <si>
    <t>深圳现代建设监理有限公司</t>
  </si>
  <si>
    <t>龙腾工业区（二期）02-05地块</t>
  </si>
  <si>
    <t xml:space="preserve">深圳市合正房地产集团有限公司 </t>
  </si>
  <si>
    <t>龙城街道</t>
  </si>
  <si>
    <t>城市更新配建</t>
  </si>
  <si>
    <t>大地块设计单位 深圳市华阳国际工程设计股份有限公司</t>
  </si>
  <si>
    <t>广州华磊建筑基础工程有限公司（桩基础）</t>
  </si>
  <si>
    <t>深圳市中行建设工程顾问有限公司</t>
  </si>
  <si>
    <t>世畅自行车片区城市更新单元</t>
  </si>
  <si>
    <t>深圳市万畅房地产开发有限公司</t>
  </si>
  <si>
    <t>坂田街道坂雪岗大道与布龙路交汇处</t>
  </si>
  <si>
    <t>筑博设计股份有限公司</t>
  </si>
  <si>
    <t>中国建筑第四工程局有限公司</t>
  </si>
  <si>
    <t>深圳市邦迪工程顾问有限公司</t>
  </si>
  <si>
    <t>保安片区更新单元一期西片区</t>
  </si>
  <si>
    <t>深圳市星河圆通房地产开发公司</t>
  </si>
  <si>
    <t>横坪路与龙岗大道交接西南角</t>
  </si>
  <si>
    <t>艾奕康设计与咨询（深圳）有限公司</t>
  </si>
  <si>
    <t>深圳市星宏达工程建设有限公司</t>
  </si>
  <si>
    <t>宝龙工业城地区05-01-01地块
（G02203-0016宗地项目）</t>
  </si>
  <si>
    <t>宝龙街道丹荷大道南侧</t>
  </si>
  <si>
    <t>人才住房（售）</t>
  </si>
  <si>
    <t>新供应用地</t>
  </si>
  <si>
    <t>奥意建筑工程设计有限公司</t>
  </si>
  <si>
    <t>中国华西企业有限公司</t>
  </si>
  <si>
    <t>浙江江南工程管理股份有限公司</t>
  </si>
  <si>
    <t>龙腾工业区（二期）02-04地块</t>
  </si>
  <si>
    <t>中国建筑一局（集团）有限公司</t>
  </si>
  <si>
    <t>黄阁坑工业区南片城市更新单元片区二</t>
  </si>
  <si>
    <t>深圳市碧海投资发展有限公司</t>
  </si>
  <si>
    <t>龙城街道黄阁中路与清霞路交汇处西北侧</t>
  </si>
  <si>
    <t>产业园区配套宿舍</t>
  </si>
  <si>
    <t>产业园区配建</t>
  </si>
  <si>
    <t>深圳市建筑设计研究总院有限公司</t>
  </si>
  <si>
    <t>深圳市中建源建设工程有限公司</t>
  </si>
  <si>
    <t>深圳市振强建设工程管理有限公司</t>
  </si>
  <si>
    <t>鹅公岭社区园岭片区一期</t>
  </si>
  <si>
    <t>深圳市鼎宏投资发展有限公司</t>
  </si>
  <si>
    <t>平湖街道平湖大街与湖田路交汇处</t>
  </si>
  <si>
    <t>深圳市岩土综合勘察设计有限公司</t>
  </si>
  <si>
    <t>深圳市建筑工程股份有限公司</t>
  </si>
  <si>
    <t>深圳市深龙港建设监理有限公司</t>
  </si>
  <si>
    <t>宝龙工业城地区03-22-03地块
（G02302-0022宗地）</t>
  </si>
  <si>
    <t>宝龙街道</t>
  </si>
  <si>
    <t>建设综合勘察研究设计院有限公司</t>
  </si>
  <si>
    <t>博荣公司项目</t>
  </si>
  <si>
    <t>博荣有限公司</t>
  </si>
  <si>
    <t>园山街道</t>
  </si>
  <si>
    <t>深圳建设综合勘察设计院有限公司</t>
  </si>
  <si>
    <t>广州工程总承包集团有限公司</t>
  </si>
  <si>
    <t>广东粤建工程项目管理有限公司</t>
  </si>
  <si>
    <t>南门墩更新单元一期</t>
  </si>
  <si>
    <t>佳兆业集团（深圳）有限公司</t>
  </si>
  <si>
    <t>布吉街道</t>
  </si>
  <si>
    <t>深圳恒达通建设工程有限公司</t>
  </si>
  <si>
    <t>深圳华西建设工程管理有限公司</t>
  </si>
  <si>
    <t>坂雪岗科技城11（下雪村）北片区一期</t>
  </si>
  <si>
    <t>佳兆业城市更新集团（深圳）有限公司</t>
  </si>
  <si>
    <t>坂田街道</t>
  </si>
  <si>
    <t xml:space="preserve">/ </t>
  </si>
  <si>
    <t>建设综合勘察研究设计院有限公</t>
  </si>
  <si>
    <t>深圳科宇工程顾问有限公司</t>
  </si>
  <si>
    <t xml:space="preserve">备注：根据实际需要和市场变化情况，以上项目可对人才住房、安居型商品房、公共租赁住房等住房类型进行适当的转换。              </t>
  </si>
  <si>
    <t>福田区</t>
  </si>
  <si>
    <t>罗湖区</t>
  </si>
  <si>
    <t>南山区</t>
  </si>
  <si>
    <t>盐田区</t>
  </si>
  <si>
    <t>宝安区</t>
  </si>
  <si>
    <t>龙岗区</t>
  </si>
  <si>
    <t>龙华区</t>
  </si>
  <si>
    <t>坪山区</t>
  </si>
  <si>
    <t>光明区</t>
  </si>
  <si>
    <t>大鹏新区</t>
  </si>
  <si>
    <t>深汕合作区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</si>
</sst>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;[Red]0"/>
    <numFmt numFmtId="177" formatCode="0.00_ "/>
    <numFmt numFmtId="178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18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7" borderId="5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10" fontId="0" fillId="0" borderId="0" xfId="11" applyNumberFormat="1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57" fontId="5" fillId="0" borderId="1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N36"/>
  <sheetViews>
    <sheetView tabSelected="1" zoomScale="50" zoomScaleNormal="50" workbookViewId="0">
      <pane xSplit="3" ySplit="3" topLeftCell="D4" activePane="bottomRight" state="frozen"/>
      <selection/>
      <selection pane="topRight"/>
      <selection pane="bottomLeft"/>
      <selection pane="bottomRight" activeCell="H28" sqref="H28"/>
    </sheetView>
  </sheetViews>
  <sheetFormatPr defaultColWidth="8.89166666666667" defaultRowHeight="45" customHeight="1"/>
  <cols>
    <col min="1" max="1" width="10.6666666666667" style="7" customWidth="1"/>
    <col min="2" max="2" width="18.6666666666667" style="2" customWidth="1"/>
    <col min="3" max="3" width="45.6666666666667" style="7" customWidth="1"/>
    <col min="4" max="4" width="29.6666666666667" style="7" customWidth="1"/>
    <col min="5" max="5" width="36.25" style="8" customWidth="1"/>
    <col min="6" max="6" width="22.225" style="7" customWidth="1"/>
    <col min="7" max="7" width="25" style="7" customWidth="1"/>
    <col min="8" max="8" width="18.6666666666667" style="7" customWidth="1"/>
    <col min="9" max="9" width="31.3333333333333" style="7" customWidth="1"/>
    <col min="10" max="10" width="22.775" style="9" customWidth="1"/>
    <col min="11" max="14" width="25.775" style="9" customWidth="1"/>
    <col min="15" max="15" width="21.8916666666667" style="7" customWidth="1"/>
    <col min="16" max="16384" width="8.89166666666667" style="10"/>
  </cols>
  <sheetData>
    <row r="1" s="2" customFormat="1" ht="49" customHeight="1" spans="1: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="2" customFormat="1" ht="49" customHeight="1" spans="1:24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</row>
    <row r="3" s="3" customFormat="1" ht="76.05" customHeight="1" spans="1:15">
      <c r="A3" s="12" t="s">
        <v>1</v>
      </c>
      <c r="B3" s="12" t="s">
        <v>2</v>
      </c>
      <c r="C3" s="12" t="s">
        <v>3</v>
      </c>
      <c r="D3" s="13" t="s">
        <v>4</v>
      </c>
      <c r="E3" s="12" t="s">
        <v>5</v>
      </c>
      <c r="F3" s="14" t="s">
        <v>6</v>
      </c>
      <c r="G3" s="14" t="s">
        <v>7</v>
      </c>
      <c r="H3" s="15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3" t="s">
        <v>15</v>
      </c>
    </row>
    <row r="4" s="4" customFormat="1" ht="61.05" customHeight="1" spans="1:15">
      <c r="A4" s="16">
        <v>1</v>
      </c>
      <c r="B4" s="16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7" t="s">
        <v>20</v>
      </c>
      <c r="H4" s="16">
        <v>2456</v>
      </c>
      <c r="I4" s="16" t="s">
        <v>21</v>
      </c>
      <c r="J4" s="30">
        <v>44140</v>
      </c>
      <c r="K4" s="16" t="s">
        <v>22</v>
      </c>
      <c r="L4" s="16"/>
      <c r="M4" s="16"/>
      <c r="N4" s="16"/>
      <c r="O4" s="17" t="s">
        <v>20</v>
      </c>
    </row>
    <row r="5" s="5" customFormat="1" customHeight="1" spans="1:15">
      <c r="A5" s="16">
        <v>2</v>
      </c>
      <c r="B5" s="18" t="s">
        <v>23</v>
      </c>
      <c r="C5" s="19" t="s">
        <v>24</v>
      </c>
      <c r="D5" s="19" t="s">
        <v>25</v>
      </c>
      <c r="E5" s="19" t="s">
        <v>26</v>
      </c>
      <c r="F5" s="19">
        <f>3.45+0.86</f>
        <v>4.31</v>
      </c>
      <c r="G5" s="20">
        <v>6.72</v>
      </c>
      <c r="H5" s="21">
        <v>680</v>
      </c>
      <c r="I5" s="21" t="s">
        <v>27</v>
      </c>
      <c r="J5" s="31">
        <v>43983</v>
      </c>
      <c r="K5" s="32" t="s">
        <v>28</v>
      </c>
      <c r="L5" s="19" t="s">
        <v>29</v>
      </c>
      <c r="M5" s="19" t="s">
        <v>30</v>
      </c>
      <c r="N5" s="19" t="s">
        <v>31</v>
      </c>
      <c r="O5" s="32">
        <v>58598</v>
      </c>
    </row>
    <row r="6" s="5" customFormat="1" customHeight="1" spans="1:15">
      <c r="A6" s="16"/>
      <c r="B6" s="22"/>
      <c r="C6" s="23"/>
      <c r="D6" s="23"/>
      <c r="E6" s="23"/>
      <c r="F6" s="23"/>
      <c r="G6" s="20">
        <v>4.2</v>
      </c>
      <c r="H6" s="21">
        <v>588</v>
      </c>
      <c r="I6" s="16" t="s">
        <v>32</v>
      </c>
      <c r="J6" s="33"/>
      <c r="K6" s="34"/>
      <c r="L6" s="23"/>
      <c r="M6" s="23"/>
      <c r="N6" s="23"/>
      <c r="O6" s="34"/>
    </row>
    <row r="7" s="5" customFormat="1" ht="77" customHeight="1" spans="1:15">
      <c r="A7" s="16">
        <v>3</v>
      </c>
      <c r="B7" s="16" t="s">
        <v>23</v>
      </c>
      <c r="C7" s="16" t="s">
        <v>33</v>
      </c>
      <c r="D7" s="20" t="s">
        <v>34</v>
      </c>
      <c r="E7" s="20" t="s">
        <v>35</v>
      </c>
      <c r="F7" s="17" t="s">
        <v>20</v>
      </c>
      <c r="G7" s="20">
        <v>5.12</v>
      </c>
      <c r="H7" s="21">
        <v>732</v>
      </c>
      <c r="I7" s="16" t="s">
        <v>36</v>
      </c>
      <c r="J7" s="35">
        <v>43983</v>
      </c>
      <c r="K7" s="21" t="s">
        <v>37</v>
      </c>
      <c r="L7" s="20" t="s">
        <v>38</v>
      </c>
      <c r="M7" s="20" t="s">
        <v>39</v>
      </c>
      <c r="N7" s="20" t="s">
        <v>40</v>
      </c>
      <c r="O7" s="21">
        <v>33500</v>
      </c>
    </row>
    <row r="8" s="6" customFormat="1" ht="50" customHeight="1" spans="1:15">
      <c r="A8" s="16">
        <v>4</v>
      </c>
      <c r="B8" s="18" t="s">
        <v>41</v>
      </c>
      <c r="C8" s="19" t="s">
        <v>42</v>
      </c>
      <c r="D8" s="19" t="s">
        <v>43</v>
      </c>
      <c r="E8" s="19" t="s">
        <v>44</v>
      </c>
      <c r="F8" s="19">
        <v>2.55</v>
      </c>
      <c r="G8" s="20">
        <v>1.29</v>
      </c>
      <c r="H8" s="21">
        <v>140</v>
      </c>
      <c r="I8" s="21" t="s">
        <v>27</v>
      </c>
      <c r="J8" s="31">
        <v>43983</v>
      </c>
      <c r="K8" s="19" t="s">
        <v>28</v>
      </c>
      <c r="L8" s="19" t="s">
        <v>45</v>
      </c>
      <c r="M8" s="19" t="s">
        <v>46</v>
      </c>
      <c r="N8" s="19" t="s">
        <v>47</v>
      </c>
      <c r="O8" s="32">
        <v>1300</v>
      </c>
    </row>
    <row r="9" s="5" customFormat="1" ht="50" customHeight="1" spans="1:15">
      <c r="A9" s="16"/>
      <c r="B9" s="22"/>
      <c r="C9" s="23"/>
      <c r="D9" s="23"/>
      <c r="E9" s="23"/>
      <c r="F9" s="23"/>
      <c r="G9" s="20">
        <v>0.26</v>
      </c>
      <c r="H9" s="21">
        <v>37</v>
      </c>
      <c r="I9" s="16" t="s">
        <v>48</v>
      </c>
      <c r="J9" s="33"/>
      <c r="K9" s="23"/>
      <c r="L9" s="23"/>
      <c r="M9" s="23"/>
      <c r="N9" s="23"/>
      <c r="O9" s="34"/>
    </row>
    <row r="10" s="5" customFormat="1" ht="51" customHeight="1" spans="1:15">
      <c r="A10" s="16">
        <v>5</v>
      </c>
      <c r="B10" s="18" t="s">
        <v>23</v>
      </c>
      <c r="C10" s="19" t="s">
        <v>49</v>
      </c>
      <c r="D10" s="19" t="s">
        <v>50</v>
      </c>
      <c r="E10" s="19" t="s">
        <v>51</v>
      </c>
      <c r="F10" s="19">
        <v>1.75</v>
      </c>
      <c r="G10" s="20">
        <v>11</v>
      </c>
      <c r="H10" s="21">
        <v>950</v>
      </c>
      <c r="I10" s="21" t="s">
        <v>27</v>
      </c>
      <c r="J10" s="31">
        <v>43983</v>
      </c>
      <c r="K10" s="19" t="s">
        <v>28</v>
      </c>
      <c r="L10" s="19" t="s">
        <v>45</v>
      </c>
      <c r="M10" s="19" t="s">
        <v>30</v>
      </c>
      <c r="N10" s="19" t="s">
        <v>52</v>
      </c>
      <c r="O10" s="32">
        <v>49400</v>
      </c>
    </row>
    <row r="11" s="5" customFormat="1" ht="51" customHeight="1" spans="1:15">
      <c r="A11" s="16"/>
      <c r="B11" s="22"/>
      <c r="C11" s="23"/>
      <c r="D11" s="23"/>
      <c r="E11" s="23"/>
      <c r="F11" s="23"/>
      <c r="G11" s="20">
        <v>1.32</v>
      </c>
      <c r="H11" s="21">
        <v>238</v>
      </c>
      <c r="I11" s="21" t="s">
        <v>32</v>
      </c>
      <c r="J11" s="33"/>
      <c r="K11" s="23"/>
      <c r="L11" s="23"/>
      <c r="M11" s="23"/>
      <c r="N11" s="23"/>
      <c r="O11" s="34"/>
    </row>
    <row r="12" s="5" customFormat="1" ht="50" customHeight="1" spans="1:15">
      <c r="A12" s="16">
        <v>6</v>
      </c>
      <c r="B12" s="18" t="s">
        <v>23</v>
      </c>
      <c r="C12" s="19" t="s">
        <v>53</v>
      </c>
      <c r="D12" s="19" t="s">
        <v>54</v>
      </c>
      <c r="E12" s="19" t="s">
        <v>55</v>
      </c>
      <c r="F12" s="19">
        <v>1.25</v>
      </c>
      <c r="G12" s="20">
        <v>3.69</v>
      </c>
      <c r="H12" s="21">
        <v>500</v>
      </c>
      <c r="I12" s="16" t="s">
        <v>36</v>
      </c>
      <c r="J12" s="31">
        <v>43983</v>
      </c>
      <c r="K12" s="19" t="s">
        <v>56</v>
      </c>
      <c r="L12" s="19" t="s">
        <v>57</v>
      </c>
      <c r="M12" s="19" t="s">
        <v>58</v>
      </c>
      <c r="N12" s="19" t="s">
        <v>59</v>
      </c>
      <c r="O12" s="32">
        <v>84800</v>
      </c>
    </row>
    <row r="13" s="5" customFormat="1" ht="50" customHeight="1" spans="1:15">
      <c r="A13" s="16"/>
      <c r="B13" s="22"/>
      <c r="C13" s="23"/>
      <c r="D13" s="23"/>
      <c r="E13" s="23"/>
      <c r="F13" s="23"/>
      <c r="G13" s="20">
        <v>3.66</v>
      </c>
      <c r="H13" s="21">
        <v>736</v>
      </c>
      <c r="I13" s="21" t="s">
        <v>32</v>
      </c>
      <c r="J13" s="33"/>
      <c r="K13" s="23"/>
      <c r="L13" s="23"/>
      <c r="M13" s="23"/>
      <c r="N13" s="23"/>
      <c r="O13" s="34"/>
    </row>
    <row r="14" s="5" customFormat="1" ht="83" customHeight="1" spans="1:15">
      <c r="A14" s="16">
        <v>7</v>
      </c>
      <c r="B14" s="18" t="s">
        <v>16</v>
      </c>
      <c r="C14" s="20" t="s">
        <v>60</v>
      </c>
      <c r="D14" s="20" t="s">
        <v>61</v>
      </c>
      <c r="E14" s="20" t="s">
        <v>62</v>
      </c>
      <c r="F14" s="20">
        <v>4.1</v>
      </c>
      <c r="G14" s="20">
        <v>1.92</v>
      </c>
      <c r="H14" s="21">
        <v>550</v>
      </c>
      <c r="I14" s="16" t="s">
        <v>48</v>
      </c>
      <c r="J14" s="35">
        <v>43983</v>
      </c>
      <c r="K14" s="20" t="s">
        <v>56</v>
      </c>
      <c r="L14" s="20" t="s">
        <v>63</v>
      </c>
      <c r="M14" s="20" t="s">
        <v>64</v>
      </c>
      <c r="N14" s="20" t="s">
        <v>65</v>
      </c>
      <c r="O14" s="21">
        <v>9500</v>
      </c>
    </row>
    <row r="15" s="5" customFormat="1" ht="49" customHeight="1" spans="1:15">
      <c r="A15" s="16">
        <v>8</v>
      </c>
      <c r="B15" s="18" t="s">
        <v>23</v>
      </c>
      <c r="C15" s="19" t="s">
        <v>66</v>
      </c>
      <c r="D15" s="19" t="s">
        <v>67</v>
      </c>
      <c r="E15" s="19" t="s">
        <v>68</v>
      </c>
      <c r="F15" s="19">
        <v>1.7</v>
      </c>
      <c r="G15" s="20">
        <v>2.42</v>
      </c>
      <c r="H15" s="21">
        <v>190</v>
      </c>
      <c r="I15" s="21" t="s">
        <v>27</v>
      </c>
      <c r="J15" s="31">
        <v>44075</v>
      </c>
      <c r="K15" s="19" t="s">
        <v>28</v>
      </c>
      <c r="L15" s="19" t="s">
        <v>69</v>
      </c>
      <c r="M15" s="19" t="s">
        <v>70</v>
      </c>
      <c r="N15" s="19" t="s">
        <v>59</v>
      </c>
      <c r="O15" s="32">
        <v>25429</v>
      </c>
    </row>
    <row r="16" s="5" customFormat="1" ht="49" customHeight="1" spans="1:15">
      <c r="A16" s="16"/>
      <c r="B16" s="22"/>
      <c r="C16" s="23"/>
      <c r="D16" s="23"/>
      <c r="E16" s="23"/>
      <c r="F16" s="23"/>
      <c r="G16" s="20">
        <v>1.92</v>
      </c>
      <c r="H16" s="21">
        <v>376</v>
      </c>
      <c r="I16" s="16" t="s">
        <v>36</v>
      </c>
      <c r="J16" s="33"/>
      <c r="K16" s="23"/>
      <c r="L16" s="23"/>
      <c r="M16" s="23"/>
      <c r="N16" s="23"/>
      <c r="O16" s="34"/>
    </row>
    <row r="17" s="5" customFormat="1" ht="90" customHeight="1" spans="1:15">
      <c r="A17" s="16">
        <v>9</v>
      </c>
      <c r="B17" s="16" t="s">
        <v>16</v>
      </c>
      <c r="C17" s="20" t="s">
        <v>71</v>
      </c>
      <c r="D17" s="20" t="s">
        <v>16</v>
      </c>
      <c r="E17" s="20" t="s">
        <v>72</v>
      </c>
      <c r="F17" s="20">
        <v>1.5</v>
      </c>
      <c r="G17" s="20">
        <v>7.51</v>
      </c>
      <c r="H17" s="20">
        <v>1078</v>
      </c>
      <c r="I17" s="16" t="s">
        <v>73</v>
      </c>
      <c r="J17" s="35">
        <v>44075</v>
      </c>
      <c r="K17" s="20" t="s">
        <v>74</v>
      </c>
      <c r="L17" s="20" t="s">
        <v>75</v>
      </c>
      <c r="M17" s="20" t="s">
        <v>76</v>
      </c>
      <c r="N17" s="20" t="s">
        <v>77</v>
      </c>
      <c r="O17" s="21">
        <v>114000</v>
      </c>
    </row>
    <row r="18" s="5" customFormat="1" ht="84" customHeight="1" spans="1:15">
      <c r="A18" s="16">
        <v>10</v>
      </c>
      <c r="B18" s="24" t="s">
        <v>23</v>
      </c>
      <c r="C18" s="20" t="s">
        <v>78</v>
      </c>
      <c r="D18" s="25" t="s">
        <v>54</v>
      </c>
      <c r="E18" s="25" t="s">
        <v>55</v>
      </c>
      <c r="F18" s="21">
        <v>2.42</v>
      </c>
      <c r="G18" s="16">
        <v>13.95</v>
      </c>
      <c r="H18" s="21">
        <v>1436</v>
      </c>
      <c r="I18" s="21" t="s">
        <v>27</v>
      </c>
      <c r="J18" s="35">
        <v>44075</v>
      </c>
      <c r="K18" s="20" t="s">
        <v>28</v>
      </c>
      <c r="L18" s="20" t="s">
        <v>38</v>
      </c>
      <c r="M18" s="20" t="s">
        <v>79</v>
      </c>
      <c r="N18" s="20" t="s">
        <v>59</v>
      </c>
      <c r="O18" s="21">
        <v>138000</v>
      </c>
    </row>
    <row r="19" s="5" customFormat="1" ht="76" customHeight="1" spans="1:15">
      <c r="A19" s="16">
        <v>11</v>
      </c>
      <c r="B19" s="24" t="s">
        <v>23</v>
      </c>
      <c r="C19" s="20" t="s">
        <v>80</v>
      </c>
      <c r="D19" s="25" t="s">
        <v>81</v>
      </c>
      <c r="E19" s="25" t="s">
        <v>82</v>
      </c>
      <c r="F19" s="16">
        <v>1.33</v>
      </c>
      <c r="G19" s="16">
        <v>7.45</v>
      </c>
      <c r="H19" s="21">
        <v>1924</v>
      </c>
      <c r="I19" s="21" t="s">
        <v>83</v>
      </c>
      <c r="J19" s="35">
        <v>44075</v>
      </c>
      <c r="K19" s="21" t="s">
        <v>84</v>
      </c>
      <c r="L19" s="16" t="s">
        <v>85</v>
      </c>
      <c r="M19" s="16" t="s">
        <v>86</v>
      </c>
      <c r="N19" s="16" t="s">
        <v>87</v>
      </c>
      <c r="O19" s="21">
        <v>60000</v>
      </c>
    </row>
    <row r="20" s="5" customFormat="1" ht="50" customHeight="1" spans="1:15">
      <c r="A20" s="16">
        <v>12</v>
      </c>
      <c r="B20" s="18" t="s">
        <v>23</v>
      </c>
      <c r="C20" s="19" t="s">
        <v>88</v>
      </c>
      <c r="D20" s="19" t="s">
        <v>89</v>
      </c>
      <c r="E20" s="19" t="s">
        <v>90</v>
      </c>
      <c r="F20" s="20">
        <v>1.6</v>
      </c>
      <c r="G20" s="20">
        <v>2.76</v>
      </c>
      <c r="H20" s="21">
        <v>306</v>
      </c>
      <c r="I20" s="21" t="s">
        <v>27</v>
      </c>
      <c r="J20" s="31">
        <v>44105</v>
      </c>
      <c r="K20" s="19" t="s">
        <v>28</v>
      </c>
      <c r="L20" s="19" t="s">
        <v>91</v>
      </c>
      <c r="M20" s="19" t="s">
        <v>92</v>
      </c>
      <c r="N20" s="19" t="s">
        <v>93</v>
      </c>
      <c r="O20" s="32">
        <v>56400</v>
      </c>
    </row>
    <row r="21" s="5" customFormat="1" ht="50" customHeight="1" spans="1:15">
      <c r="A21" s="16"/>
      <c r="B21" s="22"/>
      <c r="C21" s="23"/>
      <c r="D21" s="23"/>
      <c r="E21" s="23"/>
      <c r="F21" s="20">
        <v>1.2</v>
      </c>
      <c r="G21" s="20">
        <v>1.56</v>
      </c>
      <c r="H21" s="21">
        <v>245</v>
      </c>
      <c r="I21" s="16" t="s">
        <v>36</v>
      </c>
      <c r="J21" s="33"/>
      <c r="K21" s="23"/>
      <c r="L21" s="23"/>
      <c r="M21" s="23"/>
      <c r="N21" s="23"/>
      <c r="O21" s="34"/>
    </row>
    <row r="22" s="5" customFormat="1" ht="68" customHeight="1" spans="1:15">
      <c r="A22" s="16">
        <v>13</v>
      </c>
      <c r="B22" s="16" t="s">
        <v>16</v>
      </c>
      <c r="C22" s="20" t="s">
        <v>94</v>
      </c>
      <c r="D22" s="20" t="s">
        <v>16</v>
      </c>
      <c r="E22" s="20" t="s">
        <v>95</v>
      </c>
      <c r="F22" s="20">
        <v>1.29</v>
      </c>
      <c r="G22" s="20">
        <v>7.08</v>
      </c>
      <c r="H22" s="20">
        <v>1014</v>
      </c>
      <c r="I22" s="16" t="s">
        <v>73</v>
      </c>
      <c r="J22" s="35">
        <v>44136</v>
      </c>
      <c r="K22" s="20" t="s">
        <v>74</v>
      </c>
      <c r="L22" s="16" t="s">
        <v>96</v>
      </c>
      <c r="M22" s="20" t="s">
        <v>64</v>
      </c>
      <c r="N22" s="20" t="s">
        <v>77</v>
      </c>
      <c r="O22" s="21">
        <v>106439</v>
      </c>
    </row>
    <row r="23" s="5" customFormat="1" ht="68" customHeight="1" spans="1:15">
      <c r="A23" s="16">
        <v>14</v>
      </c>
      <c r="B23" s="16" t="s">
        <v>23</v>
      </c>
      <c r="C23" s="23" t="s">
        <v>97</v>
      </c>
      <c r="D23" s="20" t="s">
        <v>98</v>
      </c>
      <c r="E23" s="20" t="s">
        <v>99</v>
      </c>
      <c r="F23" s="20">
        <v>5.18</v>
      </c>
      <c r="G23" s="20">
        <v>4.45</v>
      </c>
      <c r="H23" s="20">
        <v>590</v>
      </c>
      <c r="I23" s="16" t="s">
        <v>36</v>
      </c>
      <c r="J23" s="35">
        <v>44166</v>
      </c>
      <c r="K23" s="20" t="s">
        <v>37</v>
      </c>
      <c r="L23" s="20" t="s">
        <v>100</v>
      </c>
      <c r="M23" s="20" t="s">
        <v>101</v>
      </c>
      <c r="N23" s="20" t="s">
        <v>102</v>
      </c>
      <c r="O23" s="21">
        <v>78652</v>
      </c>
    </row>
    <row r="24" s="5" customFormat="1" ht="50" customHeight="1" spans="1:15">
      <c r="A24" s="16">
        <v>15</v>
      </c>
      <c r="B24" s="18" t="s">
        <v>23</v>
      </c>
      <c r="C24" s="19" t="s">
        <v>103</v>
      </c>
      <c r="D24" s="19" t="s">
        <v>104</v>
      </c>
      <c r="E24" s="19" t="s">
        <v>105</v>
      </c>
      <c r="F24" s="19">
        <v>3.5</v>
      </c>
      <c r="G24" s="20">
        <v>14.6</v>
      </c>
      <c r="H24" s="20">
        <v>1300</v>
      </c>
      <c r="I24" s="16" t="s">
        <v>27</v>
      </c>
      <c r="J24" s="31">
        <v>44166</v>
      </c>
      <c r="K24" s="19" t="s">
        <v>28</v>
      </c>
      <c r="L24" s="19" t="s">
        <v>29</v>
      </c>
      <c r="M24" s="19" t="s">
        <v>106</v>
      </c>
      <c r="N24" s="19" t="s">
        <v>107</v>
      </c>
      <c r="O24" s="32">
        <v>167000</v>
      </c>
    </row>
    <row r="25" s="5" customFormat="1" ht="50" customHeight="1" spans="1:15">
      <c r="A25" s="16"/>
      <c r="B25" s="22"/>
      <c r="C25" s="23"/>
      <c r="D25" s="23"/>
      <c r="E25" s="23"/>
      <c r="F25" s="23"/>
      <c r="G25" s="20">
        <v>4.2</v>
      </c>
      <c r="H25" s="20">
        <v>930</v>
      </c>
      <c r="I25" s="16" t="s">
        <v>32</v>
      </c>
      <c r="J25" s="33"/>
      <c r="K25" s="23"/>
      <c r="L25" s="23"/>
      <c r="M25" s="23"/>
      <c r="N25" s="23"/>
      <c r="O25" s="34"/>
    </row>
    <row r="26" s="5" customFormat="1" ht="72" customHeight="1" spans="1:15">
      <c r="A26" s="16">
        <v>16</v>
      </c>
      <c r="B26" s="22" t="s">
        <v>23</v>
      </c>
      <c r="C26" s="23" t="s">
        <v>108</v>
      </c>
      <c r="D26" s="20" t="s">
        <v>109</v>
      </c>
      <c r="E26" s="20" t="s">
        <v>110</v>
      </c>
      <c r="F26" s="20" t="s">
        <v>111</v>
      </c>
      <c r="G26" s="20">
        <v>2.74</v>
      </c>
      <c r="H26" s="20">
        <v>614</v>
      </c>
      <c r="I26" s="16" t="s">
        <v>32</v>
      </c>
      <c r="J26" s="35">
        <v>44166</v>
      </c>
      <c r="K26" s="20" t="s">
        <v>56</v>
      </c>
      <c r="L26" s="20" t="s">
        <v>112</v>
      </c>
      <c r="M26" s="20" t="s">
        <v>106</v>
      </c>
      <c r="N26" s="20" t="s">
        <v>113</v>
      </c>
      <c r="O26" s="21">
        <v>13700</v>
      </c>
    </row>
    <row r="27" s="2" customFormat="1" customHeight="1" spans="1:15">
      <c r="A27" s="26" t="s">
        <v>114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customHeight="1" spans="1:7">
      <c r="A28" s="8"/>
      <c r="B28" s="27"/>
      <c r="C28" s="8"/>
      <c r="D28" s="8"/>
      <c r="F28" s="8"/>
      <c r="G28" s="8"/>
    </row>
    <row r="29" customHeight="1" spans="1:7">
      <c r="A29" s="8"/>
      <c r="B29" s="27"/>
      <c r="C29" s="8"/>
      <c r="D29" s="8"/>
      <c r="F29" s="8"/>
      <c r="G29" s="8"/>
    </row>
    <row r="30" customHeight="1" spans="1:7">
      <c r="A30" s="8"/>
      <c r="B30" s="27"/>
      <c r="C30" s="8"/>
      <c r="D30" s="8"/>
      <c r="F30" s="8"/>
      <c r="G30" s="8"/>
    </row>
    <row r="31" s="2" customFormat="1" customHeight="1" spans="1:15">
      <c r="A31" s="27"/>
      <c r="B31" s="27"/>
      <c r="C31" s="27"/>
      <c r="D31" s="27"/>
      <c r="E31" s="27"/>
      <c r="F31" s="27"/>
      <c r="G31" s="27"/>
      <c r="H31" s="28"/>
      <c r="I31" s="9"/>
      <c r="J31" s="9"/>
      <c r="K31" s="9"/>
      <c r="L31" s="9"/>
      <c r="M31" s="9"/>
      <c r="N31" s="9"/>
      <c r="O31" s="9"/>
    </row>
    <row r="32" customHeight="1" spans="1:7">
      <c r="A32" s="8"/>
      <c r="B32" s="27"/>
      <c r="C32" s="8"/>
      <c r="D32" s="8"/>
      <c r="F32" s="8"/>
      <c r="G32" s="8"/>
    </row>
    <row r="33" customHeight="1" spans="1:7">
      <c r="A33" s="8"/>
      <c r="B33" s="27"/>
      <c r="C33" s="8"/>
      <c r="D33" s="8"/>
      <c r="F33" s="8"/>
      <c r="G33" s="8"/>
    </row>
    <row r="34" customHeight="1" spans="1:7">
      <c r="A34" s="8"/>
      <c r="B34" s="27"/>
      <c r="C34" s="8"/>
      <c r="D34" s="8"/>
      <c r="F34" s="8"/>
      <c r="G34" s="8"/>
    </row>
    <row r="35" customHeight="1" spans="1:7">
      <c r="A35" s="8"/>
      <c r="B35" s="27"/>
      <c r="C35" s="8"/>
      <c r="D35" s="8"/>
      <c r="F35" s="8"/>
      <c r="G35" s="8"/>
    </row>
    <row r="36" customHeight="1" spans="1:7">
      <c r="A36" s="8"/>
      <c r="B36" s="27"/>
      <c r="C36" s="8"/>
      <c r="D36" s="8"/>
      <c r="F36" s="8"/>
      <c r="G36" s="8"/>
    </row>
  </sheetData>
  <mergeCells count="85">
    <mergeCell ref="A27:O27"/>
    <mergeCell ref="A5:A6"/>
    <mergeCell ref="A8:A9"/>
    <mergeCell ref="A10:A11"/>
    <mergeCell ref="A12:A13"/>
    <mergeCell ref="A15:A16"/>
    <mergeCell ref="A20:A21"/>
    <mergeCell ref="A24:A25"/>
    <mergeCell ref="B5:B6"/>
    <mergeCell ref="B8:B9"/>
    <mergeCell ref="B10:B11"/>
    <mergeCell ref="B12:B13"/>
    <mergeCell ref="B15:B16"/>
    <mergeCell ref="B20:B21"/>
    <mergeCell ref="B24:B25"/>
    <mergeCell ref="C5:C6"/>
    <mergeCell ref="C8:C9"/>
    <mergeCell ref="C10:C11"/>
    <mergeCell ref="C12:C13"/>
    <mergeCell ref="C15:C16"/>
    <mergeCell ref="C20:C21"/>
    <mergeCell ref="C24:C25"/>
    <mergeCell ref="D5:D6"/>
    <mergeCell ref="D8:D9"/>
    <mergeCell ref="D10:D11"/>
    <mergeCell ref="D12:D13"/>
    <mergeCell ref="D15:D16"/>
    <mergeCell ref="D20:D21"/>
    <mergeCell ref="D24:D25"/>
    <mergeCell ref="E5:E6"/>
    <mergeCell ref="E8:E9"/>
    <mergeCell ref="E10:E11"/>
    <mergeCell ref="E12:E13"/>
    <mergeCell ref="E15:E16"/>
    <mergeCell ref="E20:E21"/>
    <mergeCell ref="E24:E25"/>
    <mergeCell ref="F5:F6"/>
    <mergeCell ref="F8:F9"/>
    <mergeCell ref="F10:F11"/>
    <mergeCell ref="F12:F13"/>
    <mergeCell ref="F15:F16"/>
    <mergeCell ref="F24:F25"/>
    <mergeCell ref="J5:J6"/>
    <mergeCell ref="J8:J9"/>
    <mergeCell ref="J10:J11"/>
    <mergeCell ref="J12:J13"/>
    <mergeCell ref="J15:J16"/>
    <mergeCell ref="J20:J21"/>
    <mergeCell ref="J24:J25"/>
    <mergeCell ref="K5:K6"/>
    <mergeCell ref="K8:K9"/>
    <mergeCell ref="K10:K11"/>
    <mergeCell ref="K12:K13"/>
    <mergeCell ref="K15:K16"/>
    <mergeCell ref="K20:K21"/>
    <mergeCell ref="K24:K25"/>
    <mergeCell ref="L5:L6"/>
    <mergeCell ref="L8:L9"/>
    <mergeCell ref="L10:L11"/>
    <mergeCell ref="L12:L13"/>
    <mergeCell ref="L15:L16"/>
    <mergeCell ref="L20:L21"/>
    <mergeCell ref="L24:L25"/>
    <mergeCell ref="M5:M6"/>
    <mergeCell ref="M8:M9"/>
    <mergeCell ref="M10:M11"/>
    <mergeCell ref="M12:M13"/>
    <mergeCell ref="M15:M16"/>
    <mergeCell ref="M20:M21"/>
    <mergeCell ref="M24:M25"/>
    <mergeCell ref="N5:N6"/>
    <mergeCell ref="N8:N9"/>
    <mergeCell ref="N10:N11"/>
    <mergeCell ref="N12:N13"/>
    <mergeCell ref="N15:N16"/>
    <mergeCell ref="N20:N21"/>
    <mergeCell ref="N24:N25"/>
    <mergeCell ref="O5:O6"/>
    <mergeCell ref="O8:O9"/>
    <mergeCell ref="O10:O11"/>
    <mergeCell ref="O12:O13"/>
    <mergeCell ref="O15:O16"/>
    <mergeCell ref="O20:O21"/>
    <mergeCell ref="O24:O25"/>
    <mergeCell ref="A1:O2"/>
  </mergeCells>
  <dataValidations count="1">
    <dataValidation type="list" allowBlank="1" showInputMessage="1" showErrorMessage="1" sqref="I3">
      <formula1>"混合,公共租赁房,经济适用房,安居型商品房,限价商品房,拆迁安置房,解决历史遗留住房"</formula1>
    </dataValidation>
  </dataValidations>
  <pageMargins left="0.747916666666667" right="0.55" top="0.511805555555556" bottom="0.629166666666667" header="0.511805555555556" footer="0.432638888888889"/>
  <pageSetup paperSize="9" scale="40" fitToHeight="0" orientation="landscape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E5:H16"/>
  <sheetViews>
    <sheetView workbookViewId="0">
      <selection activeCell="G5" sqref="G5:G15"/>
    </sheetView>
  </sheetViews>
  <sheetFormatPr defaultColWidth="8.89166666666667" defaultRowHeight="13.5" outlineLevelCol="7"/>
  <cols>
    <col min="5" max="5" width="11.225" customWidth="1"/>
    <col min="8" max="8" width="12.8916666666667"/>
  </cols>
  <sheetData>
    <row r="5" spans="5:8">
      <c r="E5" t="s">
        <v>115</v>
      </c>
      <c r="F5">
        <v>957</v>
      </c>
      <c r="G5">
        <v>10929</v>
      </c>
      <c r="H5" s="1">
        <f>F5/G5</f>
        <v>0.0875651935218227</v>
      </c>
    </row>
    <row r="6" spans="5:8">
      <c r="E6" t="s">
        <v>116</v>
      </c>
      <c r="F6">
        <v>1922</v>
      </c>
      <c r="G6">
        <v>5922</v>
      </c>
      <c r="H6" s="1">
        <f t="shared" ref="H6:H16" si="0">F6/G6</f>
        <v>0.324552516041878</v>
      </c>
    </row>
    <row r="7" spans="5:8">
      <c r="E7" t="s">
        <v>117</v>
      </c>
      <c r="F7">
        <v>1395</v>
      </c>
      <c r="G7">
        <v>6932</v>
      </c>
      <c r="H7" s="1">
        <f t="shared" si="0"/>
        <v>0.201240623196769</v>
      </c>
    </row>
    <row r="8" spans="5:8">
      <c r="E8" t="s">
        <v>118</v>
      </c>
      <c r="F8">
        <v>1240</v>
      </c>
      <c r="G8">
        <v>3490</v>
      </c>
      <c r="H8" s="1">
        <f t="shared" si="0"/>
        <v>0.355300859598854</v>
      </c>
    </row>
    <row r="9" spans="5:8">
      <c r="E9" t="s">
        <v>119</v>
      </c>
      <c r="F9">
        <v>5480</v>
      </c>
      <c r="G9">
        <v>8660</v>
      </c>
      <c r="H9" s="1">
        <f t="shared" si="0"/>
        <v>0.632794457274827</v>
      </c>
    </row>
    <row r="10" spans="5:8">
      <c r="E10" t="s">
        <v>120</v>
      </c>
      <c r="F10">
        <v>6110</v>
      </c>
      <c r="G10">
        <v>17449</v>
      </c>
      <c r="H10" s="1">
        <f t="shared" si="0"/>
        <v>0.3501633331423</v>
      </c>
    </row>
    <row r="11" spans="5:8">
      <c r="E11" t="s">
        <v>121</v>
      </c>
      <c r="F11">
        <v>4860</v>
      </c>
      <c r="G11">
        <v>7000</v>
      </c>
      <c r="H11" s="1">
        <f t="shared" si="0"/>
        <v>0.694285714285714</v>
      </c>
    </row>
    <row r="12" spans="5:8">
      <c r="E12" t="s">
        <v>122</v>
      </c>
      <c r="F12">
        <v>366</v>
      </c>
      <c r="G12">
        <v>4713</v>
      </c>
      <c r="H12" s="1">
        <f t="shared" si="0"/>
        <v>0.0776575429662635</v>
      </c>
    </row>
    <row r="13" spans="5:8">
      <c r="E13" t="s">
        <v>123</v>
      </c>
      <c r="F13">
        <v>1639</v>
      </c>
      <c r="G13">
        <v>3678</v>
      </c>
      <c r="H13" s="1">
        <f t="shared" si="0"/>
        <v>0.445622620989668</v>
      </c>
    </row>
    <row r="14" spans="5:8">
      <c r="E14" t="s">
        <v>124</v>
      </c>
      <c r="F14">
        <v>567</v>
      </c>
      <c r="G14">
        <v>1950</v>
      </c>
      <c r="H14" s="1">
        <f t="shared" si="0"/>
        <v>0.290769230769231</v>
      </c>
    </row>
    <row r="15" spans="5:8">
      <c r="E15" t="s">
        <v>125</v>
      </c>
      <c r="F15">
        <v>4694</v>
      </c>
      <c r="G15">
        <v>10277</v>
      </c>
      <c r="H15" s="1">
        <f t="shared" si="0"/>
        <v>0.456748078232947</v>
      </c>
    </row>
    <row r="16" spans="6:8">
      <c r="F16">
        <f>SUM(F5:F15)</f>
        <v>29230</v>
      </c>
      <c r="G16">
        <f>SUM(G5:G15)</f>
        <v>81000</v>
      </c>
      <c r="H16" s="1">
        <f t="shared" si="0"/>
        <v>0.360864197530864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2020年建设筹集项目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梁文巍</cp:lastModifiedBy>
  <dcterms:created xsi:type="dcterms:W3CDTF">2019-01-28T09:05:00Z</dcterms:created>
  <dcterms:modified xsi:type="dcterms:W3CDTF">2021-03-10T00:51:39Z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