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755"/>
  </bookViews>
  <sheets>
    <sheet name="2020年建设筹集项目" sheetId="1" r:id="rId1"/>
    <sheet name="Sheet1" sheetId="2" r:id="rId2"/>
  </sheets>
  <definedNames>
    <definedName name="_xlnm._FilterDatabase" localSheetId="0" hidden="1">'2020年建设筹集项目'!$A$2:$O$14</definedName>
    <definedName name="_xlnm.Print_Area" localSheetId="0">'2020年建设筹集项目'!$A$1:$K$3</definedName>
    <definedName name="_xlnm.Print_Titles" localSheetId="0">'2020年建设筹集项目'!$3:$3</definedName>
  </definedNames>
  <calcPr calcId="144525"/>
</workbook>
</file>

<file path=xl/sharedStrings.xml><?xml version="1.0" encoding="utf-8"?>
<sst xmlns="http://schemas.openxmlformats.org/spreadsheetml/2006/main" count="75">
  <si>
    <r>
      <t xml:space="preserve"> 龙岗区2020年第二季度安居工程建设筹集项目表
</t>
    </r>
    <r>
      <rPr>
        <b/>
        <sz val="26"/>
        <rFont val="宋体"/>
        <charset val="134"/>
      </rPr>
      <t>龙岗区2020年第二季度开工及筹集安居工程项目7个，共计6110套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</si>
  <si>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</si>
  <si>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</si>
  <si>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</si>
  <si>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</si>
  <si>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</si>
  <si>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</si>
  <si>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</si>
  <si>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</si>
  <si>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</si>
  <si>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</si>
  <si>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</si>
  <si>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</si>
  <si>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</si>
  <si>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</si>
  <si>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</si>
  <si>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龙岗人才安居公司</t>
  </si>
  <si>
    <t>2019年租房补租结转</t>
  </si>
  <si>
    <t>龙岗区住房和建设局、龙岗人才安居公司</t>
  </si>
  <si>
    <t>龙湖冠寓、碧桂园碧家、万科泊寓</t>
  </si>
  <si>
    <t>-</t>
  </si>
  <si>
    <t>人才住房</t>
  </si>
  <si>
    <t>社会存量住房租购</t>
  </si>
  <si>
    <t>龙岗区政府</t>
  </si>
  <si>
    <t>吉华街道三联片区改造</t>
  </si>
  <si>
    <t>深圳招商安业投资发展有限公司</t>
  </si>
  <si>
    <t>吉华街道</t>
  </si>
  <si>
    <t>其他（拆迁安置房）</t>
  </si>
  <si>
    <t>城市更新</t>
  </si>
  <si>
    <t>深圳华森建筑与工程设计顾问有限公司</t>
  </si>
  <si>
    <t>深圳市建工集团股份有限公司</t>
  </si>
  <si>
    <t>深圳市赛格监理有限公司</t>
  </si>
  <si>
    <t>公共租赁住房</t>
  </si>
  <si>
    <t>城市更新配建</t>
  </si>
  <si>
    <t>坂田南杨美村布龙路安居型商品房项目</t>
  </si>
  <si>
    <t>深圳市永恒置业有限公司</t>
  </si>
  <si>
    <t>坂田街道南杨美村布龙路</t>
  </si>
  <si>
    <t>安居型商品房</t>
  </si>
  <si>
    <t>工改保</t>
  </si>
  <si>
    <t>深圳市华阳国际工程设计股份有限公司</t>
  </si>
  <si>
    <t>深圳市越众（集团）股份有限公司</t>
  </si>
  <si>
    <t>广州市恒合工程监理有限公司</t>
  </si>
  <si>
    <t>宝龙街道南约积谷田城市更新项目</t>
  </si>
  <si>
    <t>深圳市云龙城投资发展有限公司</t>
  </si>
  <si>
    <t>宝龙街道宝荷路北侧，龙岗河支流西北侧，厦深高铁东南侧</t>
  </si>
  <si>
    <t>香港华艺设计顾问（深圳）有限公司</t>
  </si>
  <si>
    <t>暂无</t>
  </si>
  <si>
    <t>中海监理有限公司</t>
  </si>
  <si>
    <t>龙岗街道简一、简二、黄龙坡片区城市更新单元一期</t>
  </si>
  <si>
    <t>深圳市水榭花都房地产有限公司</t>
  </si>
  <si>
    <t>龙岗街道龙岗大道与龙河路交叉口处</t>
  </si>
  <si>
    <t>深圳现代建设监理有限公司</t>
  </si>
  <si>
    <t>龙腾工业区（二期）02-05地块</t>
  </si>
  <si>
    <t xml:space="preserve">深圳市合正房地产集团有限公司 </t>
  </si>
  <si>
    <t>龙城街道</t>
  </si>
  <si>
    <t>大地块设计单位 深圳市华阳国际工程设计股份有限公司</t>
  </si>
  <si>
    <t>广州华磊建筑基础工程有限公司（桩基础）</t>
  </si>
  <si>
    <t>深圳市中行建设工程顾问有限公司</t>
  </si>
  <si>
    <t>世畅自行车片区城市更新单元</t>
  </si>
  <si>
    <t>深圳市万畅房地产开发有限公司</t>
  </si>
  <si>
    <t>坂田街道坂雪岗大道与布龙路交汇处</t>
  </si>
  <si>
    <t>筑博设计股份有限公司</t>
  </si>
  <si>
    <t>中国建筑第四工程局有限公司</t>
  </si>
  <si>
    <t>深圳市邦迪工程顾问有限公司</t>
  </si>
  <si>
    <t>福田区</t>
  </si>
  <si>
    <t>罗湖区</t>
  </si>
  <si>
    <t>南山区</t>
  </si>
  <si>
    <t>盐田区</t>
  </si>
  <si>
    <t>宝安区</t>
  </si>
  <si>
    <t>龙岗区</t>
  </si>
  <si>
    <t>龙华区</t>
  </si>
  <si>
    <t>坪山区</t>
  </si>
  <si>
    <t>光明区</t>
  </si>
  <si>
    <t>大鹏新区</t>
  </si>
  <si>
    <t>深汕合作区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</si>
</sst>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;[Red]0"/>
    <numFmt numFmtId="178" formatCode="yyyy&quot;年&quot;m&quot;月&quot;;@"/>
  </numFmts>
  <fonts count="30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22"/>
      <name val="宋体"/>
      <charset val="134"/>
    </font>
    <font>
      <sz val="1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28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</cellStyleXfs>
  <cellXfs count="39">
    <xf numFmtId="0" fontId="0" fillId="0" borderId="0" xfId="0">
      <alignment vertical="center"/>
    </xf>
    <xf numFmtId="10" fontId="0" fillId="0" borderId="0" xfId="11" applyNumberFormat="1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N23"/>
  <sheetViews>
    <sheetView tabSelected="1" zoomScale="40" zoomScaleNormal="40" workbookViewId="0">
      <pane xSplit="3" ySplit="2" topLeftCell="D3" activePane="bottomRight" state="frozen"/>
      <selection/>
      <selection pane="topRight"/>
      <selection pane="bottomLeft"/>
      <selection pane="bottomRight" activeCell="A1" sqref="A1:O2"/>
    </sheetView>
  </sheetViews>
  <sheetFormatPr defaultColWidth="8.89166666666667" defaultRowHeight="45" customHeight="1"/>
  <cols>
    <col min="1" max="1" width="10.6666666666667" style="5" customWidth="1"/>
    <col min="2" max="2" width="18.6666666666667" style="5" customWidth="1"/>
    <col min="3" max="3" width="45.6666666666667" style="6" customWidth="1"/>
    <col min="4" max="4" width="31.9416666666667" style="6" customWidth="1"/>
    <col min="5" max="5" width="39.725" style="7" customWidth="1"/>
    <col min="6" max="6" width="24.4416666666667" style="8" customWidth="1"/>
    <col min="7" max="7" width="25" style="8" customWidth="1"/>
    <col min="8" max="8" width="18.6666666666667" style="6" customWidth="1"/>
    <col min="9" max="9" width="31.3333333333333" style="6" customWidth="1"/>
    <col min="10" max="10" width="27.225" style="9" customWidth="1"/>
    <col min="11" max="11" width="25.775" style="9" customWidth="1"/>
    <col min="12" max="12" width="39.375" style="9" customWidth="1"/>
    <col min="13" max="14" width="25.775" style="9" customWidth="1"/>
    <col min="15" max="15" width="21.8916666666667" style="6" customWidth="1"/>
    <col min="16" max="16384" width="8.89166666666667" style="5"/>
  </cols>
  <sheetData>
    <row r="1" ht="30" customHeight="1" spans="1:15">
      <c r="A1" s="10" t="s">
        <v>0</v>
      </c>
      <c r="B1" s="10"/>
      <c r="C1" s="10"/>
      <c r="D1" s="10"/>
      <c r="E1" s="10"/>
      <c r="F1" s="11"/>
      <c r="G1" s="11"/>
      <c r="H1" s="10"/>
      <c r="I1" s="10"/>
      <c r="J1" s="10"/>
      <c r="K1" s="10"/>
      <c r="L1" s="10"/>
      <c r="M1" s="10"/>
      <c r="N1" s="10"/>
      <c r="O1" s="10"/>
    </row>
    <row r="2" ht="66" customHeight="1" spans="1:248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1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="2" customFormat="1" ht="76.05" customHeight="1" spans="1:1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 t="s">
        <v>7</v>
      </c>
      <c r="H3" s="15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3" t="s">
        <v>15</v>
      </c>
    </row>
    <row r="4" s="3" customFormat="1" ht="78" customHeight="1" spans="1:15">
      <c r="A4" s="16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7" t="s">
        <v>20</v>
      </c>
      <c r="G4" s="17" t="s">
        <v>20</v>
      </c>
      <c r="H4" s="16">
        <v>960</v>
      </c>
      <c r="I4" s="32" t="s">
        <v>21</v>
      </c>
      <c r="J4" s="33">
        <v>43987</v>
      </c>
      <c r="K4" s="16" t="s">
        <v>22</v>
      </c>
      <c r="L4" s="16"/>
      <c r="M4" s="16"/>
      <c r="N4" s="16"/>
      <c r="O4" s="16" t="s">
        <v>20</v>
      </c>
    </row>
    <row r="5" s="4" customFormat="1" customHeight="1" spans="1:15">
      <c r="A5" s="18">
        <v>2</v>
      </c>
      <c r="B5" s="18" t="s">
        <v>23</v>
      </c>
      <c r="C5" s="19" t="s">
        <v>24</v>
      </c>
      <c r="D5" s="19" t="s">
        <v>25</v>
      </c>
      <c r="E5" s="19" t="s">
        <v>26</v>
      </c>
      <c r="F5" s="20">
        <f>3.45+0.86</f>
        <v>4.31</v>
      </c>
      <c r="G5" s="20">
        <v>10.92</v>
      </c>
      <c r="H5" s="21">
        <v>680</v>
      </c>
      <c r="I5" s="21" t="s">
        <v>27</v>
      </c>
      <c r="J5" s="34">
        <v>43983</v>
      </c>
      <c r="K5" s="25" t="s">
        <v>28</v>
      </c>
      <c r="L5" s="19" t="s">
        <v>29</v>
      </c>
      <c r="M5" s="19" t="s">
        <v>30</v>
      </c>
      <c r="N5" s="19" t="s">
        <v>31</v>
      </c>
      <c r="O5" s="21">
        <v>13840</v>
      </c>
    </row>
    <row r="6" s="4" customFormat="1" customHeight="1" spans="1:15">
      <c r="A6" s="22"/>
      <c r="B6" s="22"/>
      <c r="C6" s="23"/>
      <c r="D6" s="23"/>
      <c r="E6" s="23"/>
      <c r="F6" s="24"/>
      <c r="G6" s="24"/>
      <c r="H6" s="21">
        <v>588</v>
      </c>
      <c r="I6" s="16" t="s">
        <v>32</v>
      </c>
      <c r="J6" s="35"/>
      <c r="K6" s="25" t="s">
        <v>33</v>
      </c>
      <c r="L6" s="23"/>
      <c r="M6" s="23"/>
      <c r="N6" s="23"/>
      <c r="O6" s="21"/>
    </row>
    <row r="7" s="4" customFormat="1" ht="75" customHeight="1" spans="1:15">
      <c r="A7" s="16">
        <v>3</v>
      </c>
      <c r="B7" s="16" t="s">
        <v>23</v>
      </c>
      <c r="C7" s="16" t="s">
        <v>34</v>
      </c>
      <c r="D7" s="25" t="s">
        <v>35</v>
      </c>
      <c r="E7" s="25" t="s">
        <v>36</v>
      </c>
      <c r="F7" s="17" t="s">
        <v>20</v>
      </c>
      <c r="G7" s="26">
        <v>5.12</v>
      </c>
      <c r="H7" s="21">
        <v>732</v>
      </c>
      <c r="I7" s="16" t="s">
        <v>37</v>
      </c>
      <c r="J7" s="36">
        <v>43983</v>
      </c>
      <c r="K7" s="21" t="s">
        <v>38</v>
      </c>
      <c r="L7" s="25" t="s">
        <v>39</v>
      </c>
      <c r="M7" s="25" t="s">
        <v>40</v>
      </c>
      <c r="N7" s="25" t="s">
        <v>41</v>
      </c>
      <c r="O7" s="16" t="s">
        <v>20</v>
      </c>
    </row>
    <row r="8" s="4" customFormat="1" ht="46" customHeight="1" spans="1:15">
      <c r="A8" s="18">
        <v>4</v>
      </c>
      <c r="B8" s="18" t="s">
        <v>23</v>
      </c>
      <c r="C8" s="19" t="s">
        <v>42</v>
      </c>
      <c r="D8" s="19" t="s">
        <v>43</v>
      </c>
      <c r="E8" s="19" t="s">
        <v>44</v>
      </c>
      <c r="F8" s="20">
        <v>2.55</v>
      </c>
      <c r="G8" s="20">
        <v>1.77</v>
      </c>
      <c r="H8" s="21">
        <v>140</v>
      </c>
      <c r="I8" s="21" t="s">
        <v>27</v>
      </c>
      <c r="J8" s="34">
        <v>43983</v>
      </c>
      <c r="K8" s="25" t="s">
        <v>28</v>
      </c>
      <c r="L8" s="19" t="s">
        <v>45</v>
      </c>
      <c r="M8" s="19" t="s">
        <v>46</v>
      </c>
      <c r="N8" s="19" t="s">
        <v>47</v>
      </c>
      <c r="O8" s="37">
        <v>1300</v>
      </c>
    </row>
    <row r="9" s="4" customFormat="1" ht="46" customHeight="1" spans="1:15">
      <c r="A9" s="22"/>
      <c r="B9" s="22"/>
      <c r="C9" s="23"/>
      <c r="D9" s="23"/>
      <c r="E9" s="23"/>
      <c r="F9" s="24"/>
      <c r="G9" s="24"/>
      <c r="H9" s="21">
        <v>36</v>
      </c>
      <c r="I9" s="16" t="s">
        <v>21</v>
      </c>
      <c r="J9" s="35"/>
      <c r="K9" s="25" t="s">
        <v>33</v>
      </c>
      <c r="L9" s="23"/>
      <c r="M9" s="23"/>
      <c r="N9" s="23"/>
      <c r="O9" s="38"/>
    </row>
    <row r="10" s="4" customFormat="1" ht="51" customHeight="1" spans="1:15">
      <c r="A10" s="27">
        <v>5</v>
      </c>
      <c r="B10" s="18" t="s">
        <v>23</v>
      </c>
      <c r="C10" s="19" t="s">
        <v>48</v>
      </c>
      <c r="D10" s="19" t="s">
        <v>49</v>
      </c>
      <c r="E10" s="19" t="s">
        <v>50</v>
      </c>
      <c r="F10" s="20">
        <v>1.75</v>
      </c>
      <c r="G10" s="20">
        <v>9.88</v>
      </c>
      <c r="H10" s="21">
        <v>950</v>
      </c>
      <c r="I10" s="21" t="s">
        <v>27</v>
      </c>
      <c r="J10" s="34">
        <v>43983</v>
      </c>
      <c r="K10" s="25" t="s">
        <v>28</v>
      </c>
      <c r="L10" s="19" t="s">
        <v>45</v>
      </c>
      <c r="M10" s="19" t="s">
        <v>30</v>
      </c>
      <c r="N10" s="19" t="s">
        <v>51</v>
      </c>
      <c r="O10" s="37">
        <v>6600</v>
      </c>
    </row>
    <row r="11" s="4" customFormat="1" ht="51" customHeight="1" spans="1:15">
      <c r="A11" s="28"/>
      <c r="B11" s="22"/>
      <c r="C11" s="23"/>
      <c r="D11" s="23"/>
      <c r="E11" s="23"/>
      <c r="F11" s="24"/>
      <c r="G11" s="24"/>
      <c r="H11" s="21">
        <v>238</v>
      </c>
      <c r="I11" s="21" t="s">
        <v>32</v>
      </c>
      <c r="J11" s="35"/>
      <c r="K11" s="25" t="s">
        <v>33</v>
      </c>
      <c r="L11" s="23"/>
      <c r="M11" s="23"/>
      <c r="N11" s="23"/>
      <c r="O11" s="38"/>
    </row>
    <row r="12" s="4" customFormat="1" ht="49" customHeight="1" spans="1:15">
      <c r="A12" s="28">
        <v>6</v>
      </c>
      <c r="B12" s="18" t="s">
        <v>23</v>
      </c>
      <c r="C12" s="19" t="s">
        <v>52</v>
      </c>
      <c r="D12" s="19" t="s">
        <v>53</v>
      </c>
      <c r="E12" s="19" t="s">
        <v>54</v>
      </c>
      <c r="F12" s="20">
        <v>1.25</v>
      </c>
      <c r="G12" s="20">
        <v>7.35</v>
      </c>
      <c r="H12" s="21">
        <v>500</v>
      </c>
      <c r="I12" s="16" t="s">
        <v>37</v>
      </c>
      <c r="J12" s="34">
        <v>43983</v>
      </c>
      <c r="K12" s="19" t="s">
        <v>33</v>
      </c>
      <c r="L12" s="19" t="s">
        <v>55</v>
      </c>
      <c r="M12" s="19" t="s">
        <v>56</v>
      </c>
      <c r="N12" s="19" t="s">
        <v>57</v>
      </c>
      <c r="O12" s="21">
        <v>36750</v>
      </c>
    </row>
    <row r="13" s="4" customFormat="1" ht="49" customHeight="1" spans="1:15">
      <c r="A13" s="29"/>
      <c r="B13" s="22"/>
      <c r="C13" s="23"/>
      <c r="D13" s="23"/>
      <c r="E13" s="23"/>
      <c r="F13" s="24"/>
      <c r="G13" s="24"/>
      <c r="H13" s="21">
        <v>736</v>
      </c>
      <c r="I13" s="21" t="s">
        <v>32</v>
      </c>
      <c r="J13" s="35"/>
      <c r="K13" s="23"/>
      <c r="L13" s="23"/>
      <c r="M13" s="23"/>
      <c r="N13" s="23"/>
      <c r="O13" s="21"/>
    </row>
    <row r="14" s="4" customFormat="1" ht="75" customHeight="1" spans="1:15">
      <c r="A14" s="16">
        <v>7</v>
      </c>
      <c r="B14" s="16" t="s">
        <v>23</v>
      </c>
      <c r="C14" s="25" t="s">
        <v>58</v>
      </c>
      <c r="D14" s="25" t="s">
        <v>59</v>
      </c>
      <c r="E14" s="25" t="s">
        <v>60</v>
      </c>
      <c r="F14" s="26">
        <v>4.1</v>
      </c>
      <c r="G14" s="26">
        <v>1.92</v>
      </c>
      <c r="H14" s="21">
        <v>550</v>
      </c>
      <c r="I14" s="16" t="s">
        <v>32</v>
      </c>
      <c r="J14" s="36">
        <v>43983</v>
      </c>
      <c r="K14" s="25" t="s">
        <v>33</v>
      </c>
      <c r="L14" s="25" t="s">
        <v>61</v>
      </c>
      <c r="M14" s="25" t="s">
        <v>62</v>
      </c>
      <c r="N14" s="25" t="s">
        <v>63</v>
      </c>
      <c r="O14" s="21">
        <v>9500</v>
      </c>
    </row>
    <row r="15" customHeight="1" spans="1:7">
      <c r="A15" s="7"/>
      <c r="B15" s="7"/>
      <c r="C15" s="7"/>
      <c r="D15" s="7"/>
      <c r="F15" s="30"/>
      <c r="G15" s="30"/>
    </row>
    <row r="16" customHeight="1" spans="1:7">
      <c r="A16" s="7"/>
      <c r="B16" s="7"/>
      <c r="C16" s="7"/>
      <c r="D16" s="7"/>
      <c r="F16" s="30"/>
      <c r="G16" s="30"/>
    </row>
    <row r="17" customHeight="1" spans="1:7">
      <c r="A17" s="7"/>
      <c r="B17" s="7"/>
      <c r="C17" s="7"/>
      <c r="D17" s="7"/>
      <c r="F17" s="30"/>
      <c r="G17" s="30"/>
    </row>
    <row r="18" customHeight="1" spans="1:8">
      <c r="A18" s="7"/>
      <c r="B18" s="7"/>
      <c r="C18" s="7"/>
      <c r="D18" s="7"/>
      <c r="F18" s="30"/>
      <c r="G18" s="30"/>
      <c r="H18" s="31"/>
    </row>
    <row r="19" customHeight="1" spans="1:7">
      <c r="A19" s="7"/>
      <c r="B19" s="7"/>
      <c r="C19" s="7"/>
      <c r="D19" s="7"/>
      <c r="F19" s="30"/>
      <c r="G19" s="30"/>
    </row>
    <row r="20" customHeight="1" spans="1:7">
      <c r="A20" s="7"/>
      <c r="B20" s="7"/>
      <c r="C20" s="7"/>
      <c r="D20" s="7"/>
      <c r="F20" s="30"/>
      <c r="G20" s="30"/>
    </row>
    <row r="21" customHeight="1" spans="1:7">
      <c r="A21" s="7"/>
      <c r="B21" s="7"/>
      <c r="C21" s="7"/>
      <c r="D21" s="7"/>
      <c r="F21" s="30"/>
      <c r="G21" s="30"/>
    </row>
    <row r="22" customHeight="1" spans="1:7">
      <c r="A22" s="7"/>
      <c r="B22" s="7"/>
      <c r="C22" s="7"/>
      <c r="D22" s="7"/>
      <c r="F22" s="30"/>
      <c r="G22" s="30"/>
    </row>
    <row r="23" customHeight="1" spans="1:7">
      <c r="A23" s="7"/>
      <c r="B23" s="7"/>
      <c r="C23" s="7"/>
      <c r="D23" s="7"/>
      <c r="F23" s="30"/>
      <c r="G23" s="30"/>
    </row>
  </sheetData>
  <mergeCells count="50">
    <mergeCell ref="A5:A6"/>
    <mergeCell ref="A8:A9"/>
    <mergeCell ref="A10:A11"/>
    <mergeCell ref="A12:A13"/>
    <mergeCell ref="B5:B6"/>
    <mergeCell ref="B8:B9"/>
    <mergeCell ref="B10:B11"/>
    <mergeCell ref="B12:B13"/>
    <mergeCell ref="C5:C6"/>
    <mergeCell ref="C8:C9"/>
    <mergeCell ref="C10:C11"/>
    <mergeCell ref="C12:C13"/>
    <mergeCell ref="D5:D6"/>
    <mergeCell ref="D8:D9"/>
    <mergeCell ref="D10:D11"/>
    <mergeCell ref="D12:D13"/>
    <mergeCell ref="E5:E6"/>
    <mergeCell ref="E8:E9"/>
    <mergeCell ref="E10:E11"/>
    <mergeCell ref="E12:E13"/>
    <mergeCell ref="F5:F6"/>
    <mergeCell ref="F8:F9"/>
    <mergeCell ref="F10:F11"/>
    <mergeCell ref="F12:F13"/>
    <mergeCell ref="G5:G6"/>
    <mergeCell ref="G8:G9"/>
    <mergeCell ref="G10:G11"/>
    <mergeCell ref="G12:G13"/>
    <mergeCell ref="J5:J6"/>
    <mergeCell ref="J8:J9"/>
    <mergeCell ref="J10:J11"/>
    <mergeCell ref="J12:J13"/>
    <mergeCell ref="K12:K13"/>
    <mergeCell ref="L5:L6"/>
    <mergeCell ref="L8:L9"/>
    <mergeCell ref="L10:L11"/>
    <mergeCell ref="L12:L13"/>
    <mergeCell ref="M5:M6"/>
    <mergeCell ref="M8:M9"/>
    <mergeCell ref="M10:M11"/>
    <mergeCell ref="M12:M13"/>
    <mergeCell ref="N5:N6"/>
    <mergeCell ref="N8:N9"/>
    <mergeCell ref="N10:N11"/>
    <mergeCell ref="N12:N13"/>
    <mergeCell ref="O5:O6"/>
    <mergeCell ref="O8:O9"/>
    <mergeCell ref="O10:O11"/>
    <mergeCell ref="O12:O13"/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E5:H16"/>
  <sheetViews>
    <sheetView workbookViewId="0">
      <selection activeCell="J14" sqref="J14"/>
    </sheetView>
  </sheetViews>
  <sheetFormatPr defaultColWidth="8.89166666666667" defaultRowHeight="13.5" outlineLevelCol="7"/>
  <cols>
    <col min="5" max="5" width="11.225" customWidth="1"/>
    <col min="8" max="8" width="12.8916666666667"/>
  </cols>
  <sheetData>
    <row r="5" spans="5:8">
      <c r="E5" t="s">
        <v>64</v>
      </c>
      <c r="F5">
        <v>957</v>
      </c>
      <c r="G5">
        <v>10929</v>
      </c>
      <c r="H5" s="1">
        <f>F5/G5</f>
        <v>0.0875651935218227</v>
      </c>
    </row>
    <row r="6" spans="5:8">
      <c r="E6" t="s">
        <v>65</v>
      </c>
      <c r="F6">
        <v>1922</v>
      </c>
      <c r="G6">
        <v>5922</v>
      </c>
      <c r="H6" s="1">
        <f t="shared" ref="H6:H16" si="0">F6/G6</f>
        <v>0.324552516041878</v>
      </c>
    </row>
    <row r="7" spans="5:8">
      <c r="E7" t="s">
        <v>66</v>
      </c>
      <c r="F7">
        <v>1395</v>
      </c>
      <c r="G7">
        <v>6932</v>
      </c>
      <c r="H7" s="1">
        <f t="shared" si="0"/>
        <v>0.201240623196769</v>
      </c>
    </row>
    <row r="8" spans="5:8">
      <c r="E8" t="s">
        <v>67</v>
      </c>
      <c r="F8">
        <v>1240</v>
      </c>
      <c r="G8">
        <v>3490</v>
      </c>
      <c r="H8" s="1">
        <f t="shared" si="0"/>
        <v>0.355300859598854</v>
      </c>
    </row>
    <row r="9" spans="5:8">
      <c r="E9" t="s">
        <v>68</v>
      </c>
      <c r="F9">
        <v>5480</v>
      </c>
      <c r="G9">
        <v>8660</v>
      </c>
      <c r="H9" s="1">
        <f t="shared" si="0"/>
        <v>0.632794457274827</v>
      </c>
    </row>
    <row r="10" spans="5:8">
      <c r="E10" t="s">
        <v>69</v>
      </c>
      <c r="F10">
        <v>6110</v>
      </c>
      <c r="G10">
        <v>17449</v>
      </c>
      <c r="H10" s="1">
        <f t="shared" si="0"/>
        <v>0.3501633331423</v>
      </c>
    </row>
    <row r="11" spans="5:8">
      <c r="E11" t="s">
        <v>70</v>
      </c>
      <c r="F11">
        <v>4860</v>
      </c>
      <c r="G11">
        <v>7000</v>
      </c>
      <c r="H11" s="1">
        <f t="shared" si="0"/>
        <v>0.694285714285714</v>
      </c>
    </row>
    <row r="12" spans="5:8">
      <c r="E12" t="s">
        <v>71</v>
      </c>
      <c r="F12">
        <v>366</v>
      </c>
      <c r="G12">
        <v>4713</v>
      </c>
      <c r="H12" s="1">
        <f t="shared" si="0"/>
        <v>0.0776575429662635</v>
      </c>
    </row>
    <row r="13" spans="5:8">
      <c r="E13" t="s">
        <v>72</v>
      </c>
      <c r="F13">
        <v>1639</v>
      </c>
      <c r="G13">
        <v>3678</v>
      </c>
      <c r="H13" s="1">
        <f t="shared" si="0"/>
        <v>0.445622620989668</v>
      </c>
    </row>
    <row r="14" spans="5:8">
      <c r="E14" t="s">
        <v>73</v>
      </c>
      <c r="F14">
        <v>567</v>
      </c>
      <c r="G14">
        <v>1950</v>
      </c>
      <c r="H14" s="1">
        <f t="shared" si="0"/>
        <v>0.290769230769231</v>
      </c>
    </row>
    <row r="15" spans="5:8">
      <c r="E15" t="s">
        <v>74</v>
      </c>
      <c r="F15">
        <v>4694</v>
      </c>
      <c r="G15">
        <v>10277</v>
      </c>
      <c r="H15" s="1">
        <f t="shared" si="0"/>
        <v>0.456748078232947</v>
      </c>
    </row>
    <row r="16" spans="6:8">
      <c r="F16">
        <f>SUM(F5:F15)</f>
        <v>29230</v>
      </c>
      <c r="G16">
        <f>SUM(G5:G15)</f>
        <v>81000</v>
      </c>
      <c r="H16" s="1">
        <f t="shared" si="0"/>
        <v>0.360864197530864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2020年建设筹集项目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叶下的鱼儿</cp:lastModifiedBy>
  <dcterms:created xsi:type="dcterms:W3CDTF">2019-01-28T09:05:00Z</dcterms:created>
  <dcterms:modified xsi:type="dcterms:W3CDTF">2020-07-23T03:04:04Z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