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6" windowWidth="15480" windowHeight="11616" activeTab="0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</sheets>
  <definedNames/>
  <calcPr fullCalcOnLoad="1"/>
</workbook>
</file>

<file path=xl/sharedStrings.xml><?xml version="1.0" encoding="utf-8"?>
<sst xmlns="http://schemas.openxmlformats.org/spreadsheetml/2006/main" count="164" uniqueCount="126">
  <si>
    <t xml:space="preserve">表1       </t>
  </si>
  <si>
    <t xml:space="preserve">地市名称：             </t>
  </si>
  <si>
    <t>投诉渠道</t>
  </si>
  <si>
    <t>接受总数</t>
  </si>
  <si>
    <t>正式受理</t>
  </si>
  <si>
    <t>不予受理</t>
  </si>
  <si>
    <t>结案件数</t>
  </si>
  <si>
    <t>结案率</t>
  </si>
  <si>
    <t>正在办理</t>
  </si>
  <si>
    <t>12345政府服务热线</t>
  </si>
  <si>
    <t>12301旅游投诉热线</t>
  </si>
  <si>
    <t>省局转办（包括省局政务网及省质监所转办）</t>
  </si>
  <si>
    <t>本局政务网及局长信箱</t>
  </si>
  <si>
    <t>来信、来访</t>
  </si>
  <si>
    <t>其他渠道转办</t>
  </si>
  <si>
    <t>合 计</t>
  </si>
  <si>
    <t xml:space="preserve">单位负责人：                                  </t>
  </si>
  <si>
    <t xml:space="preserve"> </t>
  </si>
  <si>
    <t>填表人：</t>
  </si>
  <si>
    <t>填报时间：</t>
  </si>
  <si>
    <t xml:space="preserve">                                                       </t>
  </si>
  <si>
    <t xml:space="preserve">表2       </t>
  </si>
  <si>
    <r>
      <t>地市名称：</t>
    </r>
    <r>
      <rPr>
        <b/>
        <u val="single"/>
        <sz val="14"/>
        <rFont val="华文仿宋"/>
        <family val="0"/>
      </rPr>
      <t xml:space="preserve">    </t>
    </r>
    <r>
      <rPr>
        <b/>
        <sz val="14"/>
        <rFont val="华文仿宋"/>
        <family val="0"/>
      </rPr>
      <t xml:space="preserve">                                                              </t>
    </r>
  </si>
  <si>
    <t>序号</t>
  </si>
  <si>
    <t>投诉类别</t>
  </si>
  <si>
    <t>出境游</t>
  </si>
  <si>
    <t>境内游</t>
  </si>
  <si>
    <t>入境游</t>
  </si>
  <si>
    <t>件数</t>
  </si>
  <si>
    <t>人数</t>
  </si>
  <si>
    <t>擅自增加自费项目</t>
  </si>
  <si>
    <t>擅自延误变更行程</t>
  </si>
  <si>
    <t>导游未尽职责</t>
  </si>
  <si>
    <t>年龄职业差别收费</t>
  </si>
  <si>
    <t>拒签退团不当扣费</t>
  </si>
  <si>
    <t>降低等级标准</t>
  </si>
  <si>
    <t>不可抗力因素</t>
  </si>
  <si>
    <t>内容</t>
  </si>
  <si>
    <t>人民币（万元）</t>
  </si>
  <si>
    <t>理赔金额</t>
  </si>
  <si>
    <t>旅行社</t>
  </si>
  <si>
    <t xml:space="preserve">                                                                     </t>
  </si>
  <si>
    <t xml:space="preserve">地市名称：                               </t>
  </si>
  <si>
    <t>旅行社名称</t>
  </si>
  <si>
    <t>投诉件数</t>
  </si>
  <si>
    <t>备注：此表只需广州、深圳、珠海、佛山、惠州、中山6市填写</t>
  </si>
  <si>
    <t>地市</t>
  </si>
  <si>
    <t>类别</t>
  </si>
  <si>
    <t>景点</t>
  </si>
  <si>
    <t>饭店</t>
  </si>
  <si>
    <t>购物</t>
  </si>
  <si>
    <t>交通</t>
  </si>
  <si>
    <t>餐饮</t>
  </si>
  <si>
    <t>其它</t>
  </si>
  <si>
    <t>在线旅游</t>
  </si>
  <si>
    <t>线下旅游</t>
  </si>
  <si>
    <t>（在线旅游投诉指在网上订购旅游服务引发的投诉，线下旅游投诉为在旅行社门店报名参团旅游引发的投诉）</t>
  </si>
  <si>
    <r>
      <t xml:space="preserve"> </t>
    </r>
    <r>
      <rPr>
        <b/>
        <u val="single"/>
        <sz val="14"/>
        <rFont val="宋体"/>
        <family val="0"/>
      </rPr>
      <t xml:space="preserve">         </t>
    </r>
    <r>
      <rPr>
        <b/>
        <sz val="14"/>
        <rFont val="宋体"/>
        <family val="0"/>
      </rPr>
      <t>旅游局（盖章）                        报送时间：</t>
    </r>
  </si>
  <si>
    <t>备注</t>
  </si>
  <si>
    <t>占总数比例（%）</t>
  </si>
  <si>
    <t>总数</t>
  </si>
  <si>
    <t>总件数</t>
  </si>
  <si>
    <t>台湾游</t>
  </si>
  <si>
    <t>其他出境游</t>
  </si>
  <si>
    <t>其他</t>
  </si>
  <si>
    <r>
      <t>表</t>
    </r>
    <r>
      <rPr>
        <b/>
        <sz val="14"/>
        <rFont val="华文仿宋"/>
        <family val="0"/>
      </rPr>
      <t>3</t>
    </r>
    <r>
      <rPr>
        <b/>
        <sz val="14"/>
        <rFont val="华文仿宋"/>
        <family val="0"/>
      </rPr>
      <t xml:space="preserve">      </t>
    </r>
  </si>
  <si>
    <t>合计</t>
  </si>
  <si>
    <t>合计</t>
  </si>
  <si>
    <t>不合理低价游</t>
  </si>
  <si>
    <t>强迫或诱骗购物</t>
  </si>
  <si>
    <t>强迫或诱骗购物</t>
  </si>
  <si>
    <t>户外俱乐部、QQ群、微信群组织旅游活动</t>
  </si>
  <si>
    <t>户外俱乐部、QQ群、微信群组织的旅游活动</t>
  </si>
  <si>
    <t>表4</t>
  </si>
  <si>
    <t>表5</t>
  </si>
  <si>
    <t>表6</t>
  </si>
  <si>
    <t>表7</t>
  </si>
  <si>
    <t>黑社（线上）</t>
  </si>
  <si>
    <t>黑社（线下）</t>
  </si>
  <si>
    <t>黑导</t>
  </si>
  <si>
    <t>虚假宣传</t>
  </si>
  <si>
    <t>非法一日游</t>
  </si>
  <si>
    <t>小计</t>
  </si>
  <si>
    <t>港澳游</t>
  </si>
  <si>
    <t>质保金</t>
  </si>
  <si>
    <t>小计</t>
  </si>
  <si>
    <t>港澳游</t>
  </si>
  <si>
    <t>台湾游</t>
  </si>
  <si>
    <t>其他出境游</t>
  </si>
  <si>
    <t>-</t>
  </si>
  <si>
    <t>景区（点）</t>
  </si>
  <si>
    <t>酒店</t>
  </si>
  <si>
    <t>涉嫌经营非法旅游活动的相关情况</t>
  </si>
  <si>
    <t>与上季度或者与上一年相比较，分析本季度在旅行社接到的投诉情况和特点</t>
  </si>
  <si>
    <t>与上季度或者与上一年相比较，分析本季度在酒店接到的投诉情况和特点</t>
  </si>
  <si>
    <t>与上季度或者与上一年相比较，分析本季度在景区（点）接到的投诉情况和特点</t>
  </si>
  <si>
    <t>本季度其他旅游投诉突出特点</t>
  </si>
  <si>
    <t>与上季度或者与上一年相比较，分析本季度在交通、购物等系统相关旅游行业接到的投诉情况和特点</t>
  </si>
  <si>
    <t>被投诉对象</t>
  </si>
  <si>
    <t>投诉情况说明</t>
  </si>
  <si>
    <r>
      <t>地市名称：</t>
    </r>
    <r>
      <rPr>
        <b/>
        <u val="single"/>
        <sz val="14"/>
        <rFont val="华文仿宋"/>
        <family val="0"/>
      </rPr>
      <t xml:space="preserve">    </t>
    </r>
    <r>
      <rPr>
        <b/>
        <sz val="14"/>
        <rFont val="华文仿宋"/>
        <family val="0"/>
      </rPr>
      <t xml:space="preserve"> 深圳市                                                             </t>
    </r>
  </si>
  <si>
    <t>深圳趣旅国际旅行社有限公司</t>
  </si>
  <si>
    <t>陈瑾</t>
  </si>
  <si>
    <t>填表人：陈瑾</t>
  </si>
  <si>
    <t>深圳深之旅国际旅行社有限公司</t>
  </si>
  <si>
    <r>
      <t xml:space="preserve">  2018   </t>
    </r>
    <r>
      <rPr>
        <b/>
        <sz val="18"/>
        <rFont val="仿宋_GB2312"/>
        <family val="3"/>
      </rPr>
      <t>年</t>
    </r>
    <r>
      <rPr>
        <b/>
        <u val="single"/>
        <sz val="18"/>
        <rFont val="仿宋_GB2312"/>
        <family val="3"/>
      </rPr>
      <t>第 四</t>
    </r>
    <r>
      <rPr>
        <b/>
        <sz val="18"/>
        <rFont val="仿宋_GB2312"/>
        <family val="3"/>
      </rPr>
      <t xml:space="preserve">季度旅游投诉受理情况汇总表 </t>
    </r>
  </si>
  <si>
    <r>
      <t xml:space="preserve"> </t>
    </r>
    <r>
      <rPr>
        <b/>
        <u val="single"/>
        <sz val="18"/>
        <rFont val="华文仿宋"/>
        <family val="0"/>
      </rPr>
      <t xml:space="preserve">   2018 </t>
    </r>
    <r>
      <rPr>
        <b/>
        <sz val="18"/>
        <rFont val="华文仿宋"/>
        <family val="0"/>
      </rPr>
      <t>年第</t>
    </r>
    <r>
      <rPr>
        <b/>
        <u val="single"/>
        <sz val="18"/>
        <rFont val="华文仿宋"/>
        <family val="0"/>
      </rPr>
      <t xml:space="preserve"> 四 </t>
    </r>
    <r>
      <rPr>
        <b/>
        <sz val="18"/>
        <rFont val="华文仿宋"/>
        <family val="0"/>
      </rPr>
      <t xml:space="preserve">季度旅游投诉分类情况汇总表 </t>
    </r>
  </si>
  <si>
    <r>
      <t xml:space="preserve"> </t>
    </r>
    <r>
      <rPr>
        <b/>
        <u val="single"/>
        <sz val="18"/>
        <rFont val="华文仿宋"/>
        <family val="0"/>
      </rPr>
      <t xml:space="preserve">   </t>
    </r>
    <r>
      <rPr>
        <b/>
        <u val="single"/>
        <sz val="18"/>
        <rFont val="华文仿宋"/>
        <family val="0"/>
      </rPr>
      <t>2018</t>
    </r>
    <r>
      <rPr>
        <b/>
        <u val="single"/>
        <sz val="18"/>
        <rFont val="华文仿宋"/>
        <family val="0"/>
      </rPr>
      <t xml:space="preserve"> </t>
    </r>
    <r>
      <rPr>
        <b/>
        <sz val="18"/>
        <rFont val="华文仿宋"/>
        <family val="0"/>
      </rPr>
      <t>年第</t>
    </r>
    <r>
      <rPr>
        <b/>
        <u val="single"/>
        <sz val="18"/>
        <rFont val="华文仿宋"/>
        <family val="0"/>
      </rPr>
      <t xml:space="preserve"> 四 </t>
    </r>
    <r>
      <rPr>
        <b/>
        <sz val="18"/>
        <rFont val="华文仿宋"/>
        <family val="0"/>
      </rPr>
      <t xml:space="preserve">季度涉嫌非法经营旅游活动的案件分类情况汇总表 </t>
    </r>
  </si>
  <si>
    <r>
      <t xml:space="preserve"> </t>
    </r>
    <r>
      <rPr>
        <b/>
        <u val="single"/>
        <sz val="16"/>
        <rFont val="仿宋_GB2312"/>
        <family val="3"/>
      </rPr>
      <t xml:space="preserve">   2018 </t>
    </r>
    <r>
      <rPr>
        <b/>
        <sz val="16"/>
        <rFont val="仿宋_GB2312"/>
        <family val="3"/>
      </rPr>
      <t>年第</t>
    </r>
    <r>
      <rPr>
        <b/>
        <u val="single"/>
        <sz val="16"/>
        <rFont val="仿宋_GB2312"/>
        <family val="3"/>
      </rPr>
      <t xml:space="preserve">  四 </t>
    </r>
    <r>
      <rPr>
        <b/>
        <sz val="16"/>
        <rFont val="仿宋_GB2312"/>
        <family val="3"/>
      </rPr>
      <t>季度理赔汇总表</t>
    </r>
  </si>
  <si>
    <r>
      <t xml:space="preserve">  2018  </t>
    </r>
    <r>
      <rPr>
        <b/>
        <sz val="16"/>
        <rFont val="仿宋_GB2312"/>
        <family val="3"/>
      </rPr>
      <t>年</t>
    </r>
    <r>
      <rPr>
        <b/>
        <u val="single"/>
        <sz val="16"/>
        <rFont val="仿宋_GB2312"/>
        <family val="3"/>
      </rPr>
      <t xml:space="preserve">第  四  </t>
    </r>
    <r>
      <rPr>
        <b/>
        <sz val="16"/>
        <rFont val="仿宋_GB2312"/>
        <family val="3"/>
      </rPr>
      <t>季度被投诉旅行社排名</t>
    </r>
  </si>
  <si>
    <r>
      <t xml:space="preserve">    </t>
    </r>
    <r>
      <rPr>
        <b/>
        <u val="single"/>
        <sz val="16"/>
        <rFont val="宋体"/>
        <family val="0"/>
      </rPr>
      <t xml:space="preserve">   </t>
    </r>
    <r>
      <rPr>
        <b/>
        <u val="single"/>
        <sz val="16"/>
        <rFont val="宋体"/>
        <family val="0"/>
      </rPr>
      <t>2018</t>
    </r>
    <r>
      <rPr>
        <b/>
        <u val="single"/>
        <sz val="16"/>
        <rFont val="宋体"/>
        <family val="0"/>
      </rPr>
      <t xml:space="preserve">  </t>
    </r>
    <r>
      <rPr>
        <b/>
        <sz val="16"/>
        <rFont val="宋体"/>
        <family val="0"/>
      </rPr>
      <t>年</t>
    </r>
    <r>
      <rPr>
        <b/>
        <u val="single"/>
        <sz val="16"/>
        <rFont val="宋体"/>
        <family val="0"/>
      </rPr>
      <t xml:space="preserve">第 </t>
    </r>
    <r>
      <rPr>
        <b/>
        <u val="single"/>
        <sz val="16"/>
        <rFont val="宋体"/>
        <family val="0"/>
      </rPr>
      <t>4</t>
    </r>
    <r>
      <rPr>
        <b/>
        <u val="single"/>
        <sz val="16"/>
        <rFont val="宋体"/>
        <family val="0"/>
      </rPr>
      <t xml:space="preserve">  </t>
    </r>
    <r>
      <rPr>
        <b/>
        <sz val="16"/>
        <rFont val="宋体"/>
        <family val="0"/>
      </rPr>
      <t>季度结案投诉对象情况</t>
    </r>
  </si>
  <si>
    <r>
      <t xml:space="preserve">  2018  </t>
    </r>
    <r>
      <rPr>
        <sz val="24"/>
        <rFont val="黑体"/>
        <family val="3"/>
      </rPr>
      <t>年</t>
    </r>
    <r>
      <rPr>
        <u val="single"/>
        <sz val="24"/>
        <rFont val="黑体"/>
        <family val="3"/>
      </rPr>
      <t>第 四</t>
    </r>
    <r>
      <rPr>
        <sz val="24"/>
        <rFont val="黑体"/>
        <family val="3"/>
      </rPr>
      <t>季度旅游投诉情况说明表</t>
    </r>
  </si>
  <si>
    <r>
      <t>填报时间：2018.</t>
    </r>
    <r>
      <rPr>
        <sz val="14"/>
        <rFont val="华文仿宋"/>
        <family val="0"/>
      </rPr>
      <t>12</t>
    </r>
    <r>
      <rPr>
        <sz val="14"/>
        <rFont val="华文仿宋"/>
        <family val="0"/>
      </rPr>
      <t>.</t>
    </r>
    <r>
      <rPr>
        <sz val="14"/>
        <rFont val="华文仿宋"/>
        <family val="0"/>
      </rPr>
      <t>29</t>
    </r>
  </si>
  <si>
    <t>负责人：        填报人：陈瑾      填报时间：2018.12.29</t>
  </si>
  <si>
    <r>
      <t>单位负责人：                          填报人：    陈瑾                    填报时间：   2018.</t>
    </r>
    <r>
      <rPr>
        <b/>
        <sz val="14"/>
        <rFont val="华文仿宋"/>
        <family val="0"/>
      </rPr>
      <t>12</t>
    </r>
    <r>
      <rPr>
        <b/>
        <sz val="14"/>
        <rFont val="华文仿宋"/>
        <family val="0"/>
      </rPr>
      <t>.</t>
    </r>
    <r>
      <rPr>
        <b/>
        <sz val="14"/>
        <rFont val="华文仿宋"/>
        <family val="0"/>
      </rPr>
      <t>29</t>
    </r>
    <r>
      <rPr>
        <b/>
        <sz val="14"/>
        <rFont val="华文仿宋"/>
        <family val="0"/>
      </rPr>
      <t xml:space="preserve">                     </t>
    </r>
  </si>
  <si>
    <r>
      <t xml:space="preserve">单位负责人：        </t>
    </r>
    <r>
      <rPr>
        <b/>
        <sz val="14"/>
        <rFont val="华文仿宋"/>
        <family val="0"/>
      </rPr>
      <t xml:space="preserve">                   填报人：陈瑾                  填报时间：  2018.</t>
    </r>
    <r>
      <rPr>
        <b/>
        <sz val="14"/>
        <rFont val="华文仿宋"/>
        <family val="0"/>
      </rPr>
      <t>12</t>
    </r>
    <r>
      <rPr>
        <b/>
        <sz val="14"/>
        <rFont val="华文仿宋"/>
        <family val="0"/>
      </rPr>
      <t>.</t>
    </r>
    <r>
      <rPr>
        <b/>
        <sz val="14"/>
        <rFont val="华文仿宋"/>
        <family val="0"/>
      </rPr>
      <t>29</t>
    </r>
    <r>
      <rPr>
        <b/>
        <sz val="14"/>
        <rFont val="华文仿宋"/>
        <family val="0"/>
      </rPr>
      <t xml:space="preserve">                        </t>
    </r>
  </si>
  <si>
    <r>
      <t>2018.</t>
    </r>
    <r>
      <rPr>
        <b/>
        <sz val="12"/>
        <rFont val="华文仿宋"/>
        <family val="0"/>
      </rPr>
      <t>12</t>
    </r>
    <r>
      <rPr>
        <b/>
        <sz val="12"/>
        <rFont val="华文仿宋"/>
        <family val="0"/>
      </rPr>
      <t>.</t>
    </r>
    <r>
      <rPr>
        <b/>
        <sz val="12"/>
        <rFont val="华文仿宋"/>
        <family val="0"/>
      </rPr>
      <t>29</t>
    </r>
  </si>
  <si>
    <t>深圳市</t>
  </si>
  <si>
    <t>深圳市辉腾旅行社有限公司</t>
  </si>
  <si>
    <t>深圳市天一旅行社有限公司</t>
  </si>
  <si>
    <t>深圳市康辉旅行社有限公司</t>
  </si>
  <si>
    <t>荣峰旅游（深圳）有限公司</t>
  </si>
  <si>
    <t>深圳市度假牛国际旅行社有限公司</t>
  </si>
  <si>
    <t>深圳市捷旅国际旅行社有限公司</t>
  </si>
  <si>
    <t>深圳中南国际旅行社有限公司</t>
  </si>
  <si>
    <t>深圳市海外国际旅行社有限公司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</si>
</sst>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b/>
      <sz val="18"/>
      <name val="仿宋_GB2312"/>
      <family val="3"/>
    </font>
    <font>
      <b/>
      <u val="single"/>
      <sz val="18"/>
      <name val="仿宋_GB2312"/>
      <family val="3"/>
    </font>
    <font>
      <b/>
      <u val="single"/>
      <sz val="18"/>
      <name val="华文仿宋"/>
      <family val="0"/>
    </font>
    <font>
      <b/>
      <sz val="18"/>
      <name val="华文仿宋"/>
      <family val="0"/>
    </font>
    <font>
      <b/>
      <u val="single"/>
      <sz val="14"/>
      <name val="华文仿宋"/>
      <family val="0"/>
    </font>
    <font>
      <b/>
      <sz val="14"/>
      <name val="华文仿宋"/>
      <family val="0"/>
    </font>
    <font>
      <b/>
      <u val="single"/>
      <sz val="16"/>
      <name val="仿宋_GB2312"/>
      <family val="3"/>
    </font>
    <font>
      <b/>
      <sz val="16"/>
      <name val="仿宋_GB2312"/>
      <family val="3"/>
    </font>
    <font>
      <b/>
      <u val="single"/>
      <sz val="16"/>
      <name val="宋体"/>
      <family val="0"/>
    </font>
    <font>
      <b/>
      <sz val="16"/>
      <name val="宋体"/>
      <family val="0"/>
    </font>
    <font>
      <sz val="24"/>
      <name val="黑体"/>
      <family val="3"/>
    </font>
    <font>
      <u val="single"/>
      <sz val="24"/>
      <name val="黑体"/>
      <family val="3"/>
    </font>
    <font>
      <b/>
      <u val="single"/>
      <sz val="14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2"/>
      <name val="仿宋_GB2312"/>
      <family val="3"/>
    </font>
    <font>
      <b/>
      <sz val="10.5"/>
      <name val="仿宋_GB2312"/>
      <family val="3"/>
    </font>
    <font>
      <b/>
      <sz val="14"/>
      <name val="仿宋_GB2312"/>
      <family val="3"/>
    </font>
    <font>
      <sz val="14"/>
      <name val="华文仿宋"/>
      <family val="0"/>
    </font>
    <font>
      <sz val="12"/>
      <name val="仿宋_GB2312"/>
      <family val="3"/>
    </font>
    <font>
      <sz val="14"/>
      <name val="仿宋_GB2312"/>
      <family val="3"/>
    </font>
    <font>
      <b/>
      <sz val="12"/>
      <name val="华文仿宋"/>
      <family val="0"/>
    </font>
    <font>
      <b/>
      <sz val="14"/>
      <name val="Arial"/>
      <family val="2"/>
    </font>
    <font>
      <b/>
      <sz val="10"/>
      <name val="宋体"/>
      <family val="0"/>
    </font>
    <font>
      <b/>
      <sz val="9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7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" borderId="5" applyNumberFormat="0" applyAlignment="0" applyProtection="0"/>
    <xf numFmtId="0" fontId="31" fillId="13" borderId="6" applyNumberFormat="0" applyAlignment="0" applyProtection="0"/>
    <xf numFmtId="0" fontId="3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8" borderId="0" applyNumberFormat="0" applyBorder="0" applyAlignment="0" applyProtection="0"/>
    <xf numFmtId="0" fontId="24" fillId="2" borderId="8" applyNumberFormat="0" applyAlignment="0" applyProtection="0"/>
    <xf numFmtId="0" fontId="17" fillId="3" borderId="5" applyNumberFormat="0" applyAlignment="0" applyProtection="0"/>
    <xf numFmtId="0" fontId="34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0" borderId="0" applyNumberFormat="0" applyBorder="0" applyAlignment="0" applyProtection="0"/>
    <xf numFmtId="0" fontId="18" fillId="17" borderId="0" applyNumberFormat="0" applyBorder="0" applyAlignment="0" applyProtection="0"/>
    <xf numFmtId="0" fontId="0" fillId="4" borderId="9" applyNumberFormat="0" applyFont="0" applyAlignment="0" applyProtection="0"/>
  </cellStyleXfs>
  <cellXfs count="144"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42" applyFont="1" applyAlignment="1">
      <alignment horizontal="justify" vertical="center"/>
      <protection/>
    </xf>
    <xf numFmtId="0" fontId="38" fillId="0" borderId="11" xfId="42" applyFont="1" applyBorder="1" applyAlignment="1">
      <alignment horizontal="center" vertical="center" wrapText="1"/>
      <protection/>
    </xf>
    <xf numFmtId="0" fontId="38" fillId="0" borderId="12" xfId="42" applyFont="1" applyBorder="1" applyAlignment="1">
      <alignment horizontal="center" vertical="center" wrapText="1"/>
      <protection/>
    </xf>
    <xf numFmtId="0" fontId="38" fillId="0" borderId="13" xfId="42" applyFont="1" applyBorder="1" applyAlignment="1">
      <alignment horizontal="center" vertical="center" wrapText="1"/>
      <protection/>
    </xf>
    <xf numFmtId="0" fontId="38" fillId="0" borderId="14" xfId="42" applyFont="1" applyBorder="1" applyAlignment="1">
      <alignment horizontal="justify" vertical="center" wrapText="1"/>
      <protection/>
    </xf>
    <xf numFmtId="0" fontId="39" fillId="0" borderId="0" xfId="41" applyFont="1" applyAlignment="1">
      <alignment vertical="center"/>
      <protection/>
    </xf>
    <xf numFmtId="0" fontId="6" fillId="0" borderId="0" xfId="41" applyFont="1" applyAlignment="1">
      <alignment vertical="center"/>
      <protection/>
    </xf>
    <xf numFmtId="0" fontId="6" fillId="0" borderId="0" xfId="0" applyFont="1" applyAlignment="1">
      <alignment vertical="center"/>
    </xf>
    <xf numFmtId="0" fontId="38" fillId="0" borderId="0" xfId="41" applyFont="1" applyAlignment="1">
      <alignment vertical="center"/>
      <protection/>
    </xf>
    <xf numFmtId="0" fontId="40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41" applyFont="1" applyBorder="1" applyAlignment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40" applyFont="1" applyAlignment="1">
      <alignment horizontal="justify" vertical="center"/>
      <protection/>
    </xf>
    <xf numFmtId="0" fontId="36" fillId="0" borderId="0" xfId="40" applyFont="1" applyAlignment="1">
      <alignment vertical="center"/>
      <protection/>
    </xf>
    <xf numFmtId="0" fontId="36" fillId="0" borderId="0" xfId="0" applyFont="1" applyAlignment="1">
      <alignment vertical="center"/>
    </xf>
    <xf numFmtId="0" fontId="36" fillId="0" borderId="11" xfId="40" applyFont="1" applyBorder="1" applyAlignment="1">
      <alignment horizontal="center" vertical="center" wrapText="1"/>
      <protection/>
    </xf>
    <xf numFmtId="0" fontId="36" fillId="0" borderId="12" xfId="40" applyFont="1" applyBorder="1" applyAlignment="1">
      <alignment horizontal="center" vertical="center" wrapText="1"/>
      <protection/>
    </xf>
    <xf numFmtId="0" fontId="36" fillId="0" borderId="13" xfId="40" applyFont="1" applyBorder="1" applyAlignment="1">
      <alignment horizontal="center" vertical="center" wrapText="1"/>
      <protection/>
    </xf>
    <xf numFmtId="0" fontId="36" fillId="0" borderId="14" xfId="40" applyFont="1" applyBorder="1" applyAlignment="1">
      <alignment horizontal="center" vertical="center" wrapText="1"/>
      <protection/>
    </xf>
    <xf numFmtId="0" fontId="42" fillId="0" borderId="0" xfId="41" applyFont="1" applyAlignment="1">
      <alignment vertical="center"/>
      <protection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40" applyFont="1" applyAlignment="1">
      <alignment horizontal="justify" vertical="center"/>
      <protection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41" applyFont="1" applyBorder="1" applyAlignment="1">
      <alignment horizontal="center" vertical="center" wrapText="1"/>
      <protection/>
    </xf>
    <xf numFmtId="0" fontId="15" fillId="0" borderId="0" xfId="0" applyFont="1" applyAlignment="1">
      <alignment vertical="center"/>
    </xf>
    <xf numFmtId="10" fontId="36" fillId="0" borderId="14" xfId="40" applyNumberFormat="1" applyFont="1" applyBorder="1" applyAlignment="1">
      <alignment horizontal="center" vertical="center" wrapText="1"/>
      <protection/>
    </xf>
    <xf numFmtId="0" fontId="6" fillId="0" borderId="16" xfId="0" applyFont="1" applyBorder="1" applyAlignment="1">
      <alignment horizontal="center" vertical="center" wrapText="1"/>
    </xf>
    <xf numFmtId="0" fontId="6" fillId="0" borderId="16" xfId="41" applyFont="1" applyBorder="1" applyAlignment="1">
      <alignment horizontal="center" vertical="center" wrapText="1"/>
      <protection/>
    </xf>
    <xf numFmtId="0" fontId="6" fillId="0" borderId="17" xfId="41" applyFont="1" applyBorder="1" applyAlignment="1">
      <alignment horizontal="center" vertical="center" wrapText="1"/>
      <protection/>
    </xf>
    <xf numFmtId="0" fontId="6" fillId="0" borderId="17" xfId="41" applyFont="1" applyBorder="1" applyAlignment="1">
      <alignment horizontal="center" vertical="center" wrapText="1"/>
      <protection/>
    </xf>
    <xf numFmtId="0" fontId="6" fillId="0" borderId="18" xfId="41" applyFont="1" applyBorder="1" applyAlignment="1">
      <alignment horizontal="center" vertical="center" wrapText="1"/>
      <protection/>
    </xf>
    <xf numFmtId="0" fontId="6" fillId="0" borderId="16" xfId="41" applyFont="1" applyBorder="1" applyAlignment="1">
      <alignment horizontal="center" vertical="center" wrapText="1"/>
      <protection/>
    </xf>
    <xf numFmtId="0" fontId="14" fillId="0" borderId="0" xfId="0" applyFont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top" wrapText="1" indent="2"/>
    </xf>
    <xf numFmtId="0" fontId="36" fillId="0" borderId="19" xfId="0" applyFont="1" applyBorder="1" applyAlignment="1">
      <alignment horizontal="justify" vertical="top" wrapText="1"/>
    </xf>
    <xf numFmtId="0" fontId="37" fillId="0" borderId="19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10" fontId="37" fillId="0" borderId="0" xfId="0" applyNumberFormat="1" applyFont="1" applyBorder="1" applyAlignment="1">
      <alignment horizontal="center" vertical="center" wrapText="1"/>
    </xf>
    <xf numFmtId="10" fontId="37" fillId="0" borderId="1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10" fontId="37" fillId="0" borderId="22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36" fillId="0" borderId="0" xfId="40" applyFont="1" applyAlignment="1">
      <alignment horizontal="left" vertical="center" wrapText="1"/>
      <protection/>
    </xf>
    <xf numFmtId="0" fontId="2" fillId="0" borderId="0" xfId="40" applyFont="1" applyAlignment="1">
      <alignment horizontal="center" vertical="center" wrapText="1"/>
      <protection/>
    </xf>
    <xf numFmtId="0" fontId="1" fillId="0" borderId="0" xfId="40" applyFont="1" applyAlignment="1">
      <alignment horizontal="center" vertical="center" wrapText="1"/>
      <protection/>
    </xf>
    <xf numFmtId="0" fontId="36" fillId="0" borderId="20" xfId="0" applyFont="1" applyBorder="1" applyAlignment="1">
      <alignment horizontal="center" vertical="center"/>
    </xf>
    <xf numFmtId="0" fontId="6" fillId="0" borderId="23" xfId="41" applyFont="1" applyBorder="1" applyAlignment="1">
      <alignment horizontal="center" vertical="center" wrapText="1"/>
      <protection/>
    </xf>
    <xf numFmtId="0" fontId="6" fillId="0" borderId="24" xfId="41" applyFont="1" applyBorder="1" applyAlignment="1">
      <alignment horizontal="center" vertical="center" wrapText="1"/>
      <protection/>
    </xf>
    <xf numFmtId="0" fontId="6" fillId="0" borderId="0" xfId="41" applyFont="1" applyAlignment="1">
      <alignment horizontal="left" vertical="center"/>
      <protection/>
    </xf>
    <xf numFmtId="0" fontId="6" fillId="0" borderId="20" xfId="41" applyFont="1" applyBorder="1" applyAlignment="1">
      <alignment horizontal="left" vertical="center"/>
      <protection/>
    </xf>
    <xf numFmtId="0" fontId="4" fillId="0" borderId="0" xfId="41" applyFont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5" xfId="41" applyFont="1" applyBorder="1" applyAlignment="1">
      <alignment horizontal="left" vertical="center"/>
      <protection/>
    </xf>
    <xf numFmtId="0" fontId="6" fillId="0" borderId="23" xfId="41" applyFont="1" applyBorder="1" applyAlignment="1">
      <alignment horizontal="center" vertical="center" wrapText="1"/>
      <protection/>
    </xf>
    <xf numFmtId="0" fontId="6" fillId="0" borderId="24" xfId="41" applyFont="1" applyBorder="1" applyAlignment="1">
      <alignment horizontal="center" vertical="center" wrapText="1"/>
      <protection/>
    </xf>
    <xf numFmtId="0" fontId="6" fillId="0" borderId="25" xfId="41" applyFont="1" applyBorder="1" applyAlignment="1">
      <alignment horizontal="left" vertical="center"/>
      <protection/>
    </xf>
    <xf numFmtId="0" fontId="6" fillId="0" borderId="15" xfId="41" applyFont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0" fontId="6" fillId="0" borderId="17" xfId="41" applyFont="1" applyBorder="1" applyAlignment="1">
      <alignment horizontal="center" vertical="center" wrapText="1"/>
      <protection/>
    </xf>
    <xf numFmtId="0" fontId="0" fillId="0" borderId="26" xfId="0" applyFont="1" applyBorder="1" applyAlignment="1">
      <alignment horizontal="center" vertical="center" wrapText="1"/>
    </xf>
    <xf numFmtId="0" fontId="6" fillId="0" borderId="0" xfId="41" applyFont="1" applyAlignment="1">
      <alignment horizontal="left" vertical="center"/>
      <protection/>
    </xf>
    <xf numFmtId="0" fontId="4" fillId="0" borderId="0" xfId="41" applyFont="1" applyAlignment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8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7" fillId="0" borderId="0" xfId="42" applyFont="1" applyAlignment="1">
      <alignment horizontal="center" vertical="center"/>
      <protection/>
    </xf>
    <xf numFmtId="0" fontId="8" fillId="0" borderId="0" xfId="42" applyFont="1" applyAlignment="1">
      <alignment horizontal="center" vertical="center"/>
      <protection/>
    </xf>
    <xf numFmtId="0" fontId="38" fillId="0" borderId="20" xfId="42" applyFont="1" applyBorder="1" applyAlignment="1">
      <alignment horizontal="left" vertical="center"/>
      <protection/>
    </xf>
    <xf numFmtId="0" fontId="41" fillId="0" borderId="0" xfId="0" applyFont="1" applyAlignment="1">
      <alignment horizontal="left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8" fillId="0" borderId="11" xfId="0" applyFont="1" applyBorder="1" applyAlignment="1">
      <alignment horizontal="center" vertical="top" wrapText="1"/>
    </xf>
    <xf numFmtId="0" fontId="38" fillId="0" borderId="15" xfId="0" applyFont="1" applyBorder="1" applyAlignment="1">
      <alignment horizontal="center" vertical="top" wrapText="1"/>
    </xf>
    <xf numFmtId="0" fontId="38" fillId="0" borderId="16" xfId="0" applyFont="1" applyBorder="1" applyAlignment="1">
      <alignment horizontal="center" vertical="top" wrapText="1"/>
    </xf>
    <xf numFmtId="0" fontId="38" fillId="0" borderId="17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38" fillId="0" borderId="21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top" wrapText="1"/>
    </xf>
    <xf numFmtId="0" fontId="38" fillId="0" borderId="31" xfId="0" applyFont="1" applyBorder="1" applyAlignment="1">
      <alignment horizontal="center" vertical="top" wrapText="1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0" fillId="0" borderId="25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4" fillId="0" borderId="0" xfId="41" applyFont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8" fillId="0" borderId="25" xfId="0" applyFont="1" applyBorder="1" applyAlignment="1">
      <alignment horizontal="center" vertical="center"/>
    </xf>
    <xf numFmtId="0" fontId="6" fillId="0" borderId="25" xfId="41" applyFont="1" applyBorder="1" applyAlignment="1">
      <alignment horizontal="left" vertical="center"/>
      <protection/>
    </xf>
    <xf numFmtId="0" fontId="38" fillId="0" borderId="14" xfId="42" applyFont="1" applyBorder="1" applyAlignment="1">
      <alignment horizontal="center" vertical="center" wrapText="1"/>
      <protection/>
    </xf>
    <xf numFmtId="3" fontId="15" fillId="0" borderId="10" xfId="0" applyNumberFormat="1" applyFont="1" applyBorder="1" applyAlignment="1">
      <alignment horizontal="center" vertical="center"/>
    </xf>
    <xf numFmtId="3" fontId="38" fillId="0" borderId="10" xfId="0" applyNumberFormat="1" applyFont="1" applyBorder="1" applyAlignment="1">
      <alignment horizontal="center" vertical="center" wrapText="1"/>
    </xf>
    <xf numFmtId="31" fontId="42" fillId="0" borderId="32" xfId="0" applyNumberFormat="1" applyFont="1" applyBorder="1" applyAlignment="1">
      <alignment vertical="center"/>
    </xf>
    <xf numFmtId="31" fontId="42" fillId="0" borderId="32" xfId="0" applyNumberFormat="1" applyFont="1" applyBorder="1" applyAlignment="1">
      <alignment vertical="center"/>
    </xf>
    <xf numFmtId="0" fontId="6" fillId="0" borderId="10" xfId="41" applyFont="1" applyBorder="1" applyAlignment="1">
      <alignment horizontal="center" vertical="center" wrapText="1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表2" xfId="41"/>
    <cellStyle name="常规_表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SheetLayoutView="100" zoomScalePageLayoutView="0" workbookViewId="0" topLeftCell="A1">
      <selection activeCell="F11" sqref="F11"/>
    </sheetView>
  </sheetViews>
  <sheetFormatPr defaultColWidth="13.375" defaultRowHeight="36" customHeight="1"/>
  <cols>
    <col min="1" max="1" width="27.375" style="28" customWidth="1"/>
    <col min="2" max="16384" width="13.375" style="28" customWidth="1"/>
  </cols>
  <sheetData>
    <row r="1" ht="21.75" customHeight="1">
      <c r="A1" s="29" t="s">
        <v>0</v>
      </c>
    </row>
    <row r="2" spans="1:7" ht="28.5" customHeight="1">
      <c r="A2" s="74" t="s">
        <v>105</v>
      </c>
      <c r="B2" s="75"/>
      <c r="C2" s="75"/>
      <c r="D2" s="75"/>
      <c r="E2" s="75"/>
      <c r="F2" s="75"/>
      <c r="G2" s="75"/>
    </row>
    <row r="3" spans="1:7" ht="26.25" customHeight="1">
      <c r="A3" s="30" t="s">
        <v>1</v>
      </c>
      <c r="B3" s="30"/>
      <c r="C3" s="76"/>
      <c r="D3" s="76"/>
      <c r="E3" s="76"/>
      <c r="F3" s="76"/>
      <c r="G3" s="31"/>
    </row>
    <row r="4" spans="1:7" ht="36" customHeight="1">
      <c r="A4" s="32" t="s">
        <v>2</v>
      </c>
      <c r="B4" s="33" t="s">
        <v>3</v>
      </c>
      <c r="C4" s="33" t="s">
        <v>4</v>
      </c>
      <c r="D4" s="33" t="s">
        <v>5</v>
      </c>
      <c r="E4" s="33" t="s">
        <v>6</v>
      </c>
      <c r="F4" s="33" t="s">
        <v>7</v>
      </c>
      <c r="G4" s="33" t="s">
        <v>8</v>
      </c>
    </row>
    <row r="5" spans="1:7" ht="36" customHeight="1">
      <c r="A5" s="34" t="s">
        <v>9</v>
      </c>
      <c r="B5" s="35"/>
      <c r="C5" s="35"/>
      <c r="D5" s="35"/>
      <c r="E5" s="35"/>
      <c r="F5" s="44" t="e">
        <f aca="true" t="shared" si="0" ref="F5:F10">E5/C5</f>
        <v>#DIV/0!</v>
      </c>
      <c r="G5" s="35">
        <f aca="true" t="shared" si="1" ref="G5:G10">C5-E5</f>
        <v>0</v>
      </c>
    </row>
    <row r="6" spans="1:7" ht="44.25" customHeight="1">
      <c r="A6" s="34" t="s">
        <v>10</v>
      </c>
      <c r="B6" s="35">
        <v>30</v>
      </c>
      <c r="C6" s="35">
        <v>30</v>
      </c>
      <c r="D6" s="35">
        <v>0</v>
      </c>
      <c r="E6" s="35">
        <v>20</v>
      </c>
      <c r="F6" s="44">
        <f t="shared" si="0"/>
        <v>0.6666666666666666</v>
      </c>
      <c r="G6" s="35">
        <v>8</v>
      </c>
    </row>
    <row r="7" spans="1:7" ht="45" customHeight="1">
      <c r="A7" s="34" t="s">
        <v>11</v>
      </c>
      <c r="B7" s="35"/>
      <c r="C7" s="35"/>
      <c r="D7" s="35"/>
      <c r="E7" s="35"/>
      <c r="F7" s="44" t="e">
        <f t="shared" si="0"/>
        <v>#DIV/0!</v>
      </c>
      <c r="G7" s="35">
        <f t="shared" si="1"/>
        <v>0</v>
      </c>
    </row>
    <row r="8" spans="1:7" ht="24" customHeight="1">
      <c r="A8" s="34" t="s">
        <v>12</v>
      </c>
      <c r="B8" s="35"/>
      <c r="C8" s="35"/>
      <c r="D8" s="35"/>
      <c r="E8" s="35"/>
      <c r="F8" s="44" t="e">
        <f t="shared" si="0"/>
        <v>#DIV/0!</v>
      </c>
      <c r="G8" s="35">
        <f t="shared" si="1"/>
        <v>0</v>
      </c>
    </row>
    <row r="9" spans="1:7" ht="22.5" customHeight="1">
      <c r="A9" s="34" t="s">
        <v>13</v>
      </c>
      <c r="B9" s="35">
        <v>7</v>
      </c>
      <c r="C9" s="35">
        <v>7</v>
      </c>
      <c r="D9" s="35">
        <v>0</v>
      </c>
      <c r="E9" s="35">
        <v>7</v>
      </c>
      <c r="F9" s="44">
        <v>1</v>
      </c>
      <c r="G9" s="35">
        <v>0</v>
      </c>
    </row>
    <row r="10" spans="1:7" ht="24" customHeight="1">
      <c r="A10" s="34" t="s">
        <v>14</v>
      </c>
      <c r="B10" s="35"/>
      <c r="C10" s="35"/>
      <c r="D10" s="35"/>
      <c r="E10" s="35"/>
      <c r="F10" s="44" t="e">
        <f t="shared" si="0"/>
        <v>#DIV/0!</v>
      </c>
      <c r="G10" s="35">
        <f t="shared" si="1"/>
        <v>0</v>
      </c>
    </row>
    <row r="11" spans="1:7" ht="25.5" customHeight="1">
      <c r="A11" s="34" t="s">
        <v>15</v>
      </c>
      <c r="B11" s="35">
        <f>SUM(B5:B10)</f>
        <v>37</v>
      </c>
      <c r="C11" s="35">
        <f>SUM(C5:C10)</f>
        <v>37</v>
      </c>
      <c r="D11" s="35">
        <f>SUM(D5:D10)</f>
        <v>0</v>
      </c>
      <c r="E11" s="35">
        <v>27</v>
      </c>
      <c r="F11" s="44">
        <v>0.7297</v>
      </c>
      <c r="G11" s="35">
        <v>8</v>
      </c>
    </row>
    <row r="12" spans="1:9" s="27" customFormat="1" ht="31.5" customHeight="1">
      <c r="A12" s="36" t="s">
        <v>16</v>
      </c>
      <c r="B12" s="36" t="s">
        <v>17</v>
      </c>
      <c r="C12" s="37" t="s">
        <v>18</v>
      </c>
      <c r="D12" s="72" t="s">
        <v>102</v>
      </c>
      <c r="E12" s="38" t="s">
        <v>19</v>
      </c>
      <c r="F12" s="141" t="s">
        <v>116</v>
      </c>
      <c r="G12" s="142"/>
      <c r="H12" s="19"/>
      <c r="I12" s="19"/>
    </row>
    <row r="13" spans="1:7" ht="36" customHeight="1">
      <c r="A13" s="73"/>
      <c r="B13" s="73"/>
      <c r="C13" s="73"/>
      <c r="D13" s="73"/>
      <c r="E13" s="73"/>
      <c r="F13" s="73"/>
      <c r="G13" s="73"/>
    </row>
    <row r="14" spans="1:7" ht="36" customHeight="1">
      <c r="A14" s="73"/>
      <c r="B14" s="73"/>
      <c r="C14" s="73"/>
      <c r="D14" s="73"/>
      <c r="E14" s="73"/>
      <c r="F14" s="73"/>
      <c r="G14" s="73"/>
    </row>
    <row r="15" ht="36" customHeight="1">
      <c r="A15" s="29"/>
    </row>
    <row r="16" ht="36" customHeight="1">
      <c r="A16" s="29"/>
    </row>
    <row r="17" ht="36" customHeight="1">
      <c r="A17" s="29"/>
    </row>
    <row r="18" ht="36" customHeight="1">
      <c r="A18" s="29"/>
    </row>
    <row r="19" ht="36" customHeight="1">
      <c r="A19" s="29"/>
    </row>
    <row r="20" ht="36" customHeight="1">
      <c r="A20" s="29" t="s">
        <v>20</v>
      </c>
    </row>
    <row r="21" ht="36" customHeight="1">
      <c r="A21" s="39"/>
    </row>
    <row r="22" ht="36" customHeight="1">
      <c r="A22" s="29"/>
    </row>
  </sheetData>
  <sheetProtection/>
  <mergeCells count="4">
    <mergeCell ref="A14:G14"/>
    <mergeCell ref="A2:G2"/>
    <mergeCell ref="C3:F3"/>
    <mergeCell ref="A13:G13"/>
  </mergeCells>
  <printOptions horizontalCentered="1"/>
  <pageMargins left="0.7479166666666667" right="0.7479166666666667" top="0.9840277777777777" bottom="0.7868055555555555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SheetLayoutView="100" zoomScalePageLayoutView="0" workbookViewId="0" topLeftCell="A9">
      <selection activeCell="I16" sqref="I16"/>
    </sheetView>
  </sheetViews>
  <sheetFormatPr defaultColWidth="9.00390625" defaultRowHeight="30" customHeight="1"/>
  <cols>
    <col min="1" max="1" width="9.00390625" style="20" bestFit="1" customWidth="1"/>
    <col min="2" max="2" width="22.875" style="20" customWidth="1"/>
    <col min="3" max="3" width="7.375" style="20" customWidth="1"/>
    <col min="4" max="4" width="6.625" style="20" customWidth="1"/>
    <col min="5" max="7" width="6.50390625" style="20" customWidth="1"/>
    <col min="8" max="8" width="7.125" style="20" customWidth="1"/>
    <col min="9" max="9" width="6.50390625" style="20" customWidth="1"/>
    <col min="10" max="11" width="6.625" style="20" customWidth="1"/>
    <col min="12" max="12" width="6.75390625" style="20" customWidth="1"/>
    <col min="13" max="13" width="8.50390625" style="20" customWidth="1"/>
    <col min="14" max="14" width="8.25390625" style="20" customWidth="1"/>
    <col min="15" max="16384" width="9.00390625" style="20" customWidth="1"/>
  </cols>
  <sheetData>
    <row r="1" spans="1:4" ht="21.75" customHeight="1">
      <c r="A1" s="79" t="s">
        <v>21</v>
      </c>
      <c r="B1" s="79"/>
      <c r="C1" s="79"/>
      <c r="D1" s="79"/>
    </row>
    <row r="2" spans="1:14" ht="36.75" customHeight="1">
      <c r="A2" s="133" t="s">
        <v>106</v>
      </c>
      <c r="B2" s="81"/>
      <c r="C2" s="81"/>
      <c r="D2" s="81"/>
      <c r="E2" s="81"/>
      <c r="F2" s="81"/>
      <c r="G2" s="81"/>
      <c r="H2" s="81"/>
      <c r="I2" s="82"/>
      <c r="J2" s="82"/>
      <c r="K2" s="82"/>
      <c r="L2" s="82"/>
      <c r="M2" s="82"/>
      <c r="N2" s="82"/>
    </row>
    <row r="3" spans="1:4" ht="30" customHeight="1">
      <c r="A3" s="80" t="s">
        <v>22</v>
      </c>
      <c r="B3" s="80"/>
      <c r="C3" s="80"/>
      <c r="D3" s="80"/>
    </row>
    <row r="4" spans="1:14" ht="25.5" customHeight="1">
      <c r="A4" s="83" t="s">
        <v>23</v>
      </c>
      <c r="B4" s="26" t="s">
        <v>24</v>
      </c>
      <c r="C4" s="77" t="s">
        <v>83</v>
      </c>
      <c r="D4" s="78"/>
      <c r="E4" s="77" t="s">
        <v>62</v>
      </c>
      <c r="F4" s="78"/>
      <c r="G4" s="77" t="s">
        <v>63</v>
      </c>
      <c r="H4" s="78"/>
      <c r="I4" s="86" t="s">
        <v>26</v>
      </c>
      <c r="J4" s="87"/>
      <c r="K4" s="86" t="s">
        <v>27</v>
      </c>
      <c r="L4" s="87"/>
      <c r="M4" s="77" t="s">
        <v>82</v>
      </c>
      <c r="N4" s="78"/>
    </row>
    <row r="5" spans="1:14" ht="24" customHeight="1">
      <c r="A5" s="84"/>
      <c r="B5" s="45"/>
      <c r="C5" s="42" t="s">
        <v>28</v>
      </c>
      <c r="D5" s="42" t="s">
        <v>29</v>
      </c>
      <c r="E5" s="42" t="s">
        <v>28</v>
      </c>
      <c r="F5" s="42" t="s">
        <v>29</v>
      </c>
      <c r="G5" s="42" t="s">
        <v>28</v>
      </c>
      <c r="H5" s="42" t="s">
        <v>29</v>
      </c>
      <c r="I5" s="42" t="s">
        <v>28</v>
      </c>
      <c r="J5" s="42" t="s">
        <v>29</v>
      </c>
      <c r="K5" s="42" t="s">
        <v>28</v>
      </c>
      <c r="L5" s="42" t="s">
        <v>29</v>
      </c>
      <c r="M5" s="42" t="s">
        <v>28</v>
      </c>
      <c r="N5" s="42" t="s">
        <v>29</v>
      </c>
    </row>
    <row r="6" spans="1:14" ht="30" customHeight="1">
      <c r="A6" s="25">
        <v>1</v>
      </c>
      <c r="B6" s="50" t="s">
        <v>69</v>
      </c>
      <c r="C6" s="42">
        <v>2</v>
      </c>
      <c r="D6" s="42">
        <v>25</v>
      </c>
      <c r="E6" s="42"/>
      <c r="F6" s="42"/>
      <c r="G6" s="42"/>
      <c r="H6" s="42"/>
      <c r="I6" s="42"/>
      <c r="J6" s="42"/>
      <c r="K6" s="42"/>
      <c r="L6" s="42"/>
      <c r="M6" s="42">
        <v>2</v>
      </c>
      <c r="N6" s="42">
        <v>25</v>
      </c>
    </row>
    <row r="7" spans="1:14" ht="30" customHeight="1">
      <c r="A7" s="25">
        <v>2</v>
      </c>
      <c r="B7" s="46" t="s">
        <v>30</v>
      </c>
      <c r="C7" s="42"/>
      <c r="D7" s="42"/>
      <c r="E7" s="42"/>
      <c r="F7" s="42"/>
      <c r="G7" s="42">
        <v>1</v>
      </c>
      <c r="H7" s="42">
        <v>1</v>
      </c>
      <c r="I7" s="42"/>
      <c r="J7" s="42"/>
      <c r="K7" s="42"/>
      <c r="L7" s="42"/>
      <c r="M7" s="42">
        <v>1</v>
      </c>
      <c r="N7" s="42">
        <v>1</v>
      </c>
    </row>
    <row r="8" spans="1:14" ht="30" customHeight="1">
      <c r="A8" s="25">
        <v>3</v>
      </c>
      <c r="B8" s="46" t="s">
        <v>31</v>
      </c>
      <c r="C8" s="42"/>
      <c r="D8" s="42"/>
      <c r="E8" s="42"/>
      <c r="F8" s="42"/>
      <c r="G8" s="42">
        <v>3</v>
      </c>
      <c r="H8" s="42">
        <v>4</v>
      </c>
      <c r="I8" s="42"/>
      <c r="J8" s="42"/>
      <c r="K8" s="42"/>
      <c r="L8" s="42"/>
      <c r="M8" s="42">
        <v>3</v>
      </c>
      <c r="N8" s="42">
        <v>4</v>
      </c>
    </row>
    <row r="9" spans="1:14" ht="30" customHeight="1">
      <c r="A9" s="25">
        <v>4</v>
      </c>
      <c r="B9" s="46" t="s">
        <v>32</v>
      </c>
      <c r="C9" s="42"/>
      <c r="D9" s="42"/>
      <c r="E9" s="42"/>
      <c r="F9" s="42"/>
      <c r="G9" s="42">
        <v>4</v>
      </c>
      <c r="H9" s="42">
        <v>10</v>
      </c>
      <c r="I9" s="42"/>
      <c r="J9" s="42"/>
      <c r="K9" s="42"/>
      <c r="L9" s="42"/>
      <c r="M9" s="42">
        <v>4</v>
      </c>
      <c r="N9" s="143">
        <v>10</v>
      </c>
    </row>
    <row r="10" spans="1:14" ht="30" customHeight="1">
      <c r="A10" s="25">
        <v>5</v>
      </c>
      <c r="B10" s="46" t="s">
        <v>33</v>
      </c>
      <c r="C10" s="42"/>
      <c r="D10" s="42"/>
      <c r="E10" s="42"/>
      <c r="F10" s="42"/>
      <c r="G10" s="42">
        <v>2</v>
      </c>
      <c r="H10" s="42">
        <v>4</v>
      </c>
      <c r="I10" s="42"/>
      <c r="J10" s="42"/>
      <c r="K10" s="42"/>
      <c r="L10" s="42"/>
      <c r="M10" s="42">
        <v>2</v>
      </c>
      <c r="N10" s="42">
        <v>4</v>
      </c>
    </row>
    <row r="11" spans="1:14" ht="30" customHeight="1">
      <c r="A11" s="25">
        <v>6</v>
      </c>
      <c r="B11" s="46" t="s">
        <v>34</v>
      </c>
      <c r="C11" s="42"/>
      <c r="D11" s="42"/>
      <c r="E11" s="42"/>
      <c r="F11" s="42"/>
      <c r="G11" s="42">
        <v>2</v>
      </c>
      <c r="H11" s="42">
        <v>2</v>
      </c>
      <c r="I11" s="42">
        <v>2</v>
      </c>
      <c r="J11" s="42">
        <v>2</v>
      </c>
      <c r="K11" s="42"/>
      <c r="L11" s="42"/>
      <c r="M11" s="42">
        <v>4</v>
      </c>
      <c r="N11" s="42">
        <v>4</v>
      </c>
    </row>
    <row r="12" spans="1:14" ht="30" customHeight="1">
      <c r="A12" s="25">
        <v>7</v>
      </c>
      <c r="B12" s="46" t="s">
        <v>35</v>
      </c>
      <c r="C12" s="42"/>
      <c r="D12" s="42"/>
      <c r="E12" s="42"/>
      <c r="F12" s="42"/>
      <c r="G12" s="42">
        <v>6</v>
      </c>
      <c r="H12" s="42">
        <v>15</v>
      </c>
      <c r="I12" s="42"/>
      <c r="J12" s="42"/>
      <c r="K12" s="42"/>
      <c r="L12" s="42"/>
      <c r="M12" s="42">
        <v>6</v>
      </c>
      <c r="N12" s="42">
        <v>15</v>
      </c>
    </row>
    <row r="13" spans="1:14" ht="30" customHeight="1">
      <c r="A13" s="25">
        <v>8</v>
      </c>
      <c r="B13" s="46" t="s">
        <v>36</v>
      </c>
      <c r="C13" s="42"/>
      <c r="D13" s="42"/>
      <c r="E13" s="42"/>
      <c r="F13" s="42"/>
      <c r="G13" s="42">
        <v>1</v>
      </c>
      <c r="H13" s="42">
        <v>2</v>
      </c>
      <c r="I13" s="42"/>
      <c r="J13" s="42"/>
      <c r="K13" s="42"/>
      <c r="L13" s="42"/>
      <c r="M13" s="42">
        <v>1</v>
      </c>
      <c r="N13" s="42">
        <v>2</v>
      </c>
    </row>
    <row r="14" spans="1:14" ht="63.75" customHeight="1">
      <c r="A14" s="25">
        <v>9</v>
      </c>
      <c r="B14" s="47" t="s">
        <v>71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</row>
    <row r="15" spans="1:14" ht="42.75" customHeight="1">
      <c r="A15" s="40">
        <v>10</v>
      </c>
      <c r="B15" s="47" t="s">
        <v>64</v>
      </c>
      <c r="C15" s="42"/>
      <c r="D15" s="42"/>
      <c r="E15" s="42"/>
      <c r="F15" s="42"/>
      <c r="G15" s="20">
        <v>4</v>
      </c>
      <c r="H15" s="20">
        <v>5</v>
      </c>
      <c r="I15" s="20">
        <v>10</v>
      </c>
      <c r="J15" s="20">
        <v>35</v>
      </c>
      <c r="K15" s="42"/>
      <c r="L15" s="42"/>
      <c r="M15" s="42">
        <v>14</v>
      </c>
      <c r="N15" s="42">
        <v>40</v>
      </c>
    </row>
    <row r="16" spans="1:14" ht="30" customHeight="1">
      <c r="A16" s="41">
        <v>11</v>
      </c>
      <c r="B16" s="49" t="s">
        <v>66</v>
      </c>
      <c r="C16" s="42">
        <f>SUM(C6:C15)</f>
        <v>2</v>
      </c>
      <c r="D16" s="42">
        <f>SUM(D6:D15)</f>
        <v>25</v>
      </c>
      <c r="E16" s="42"/>
      <c r="F16" s="42"/>
      <c r="G16" s="42">
        <v>23</v>
      </c>
      <c r="H16" s="42">
        <f>SUM(H6:H15)</f>
        <v>43</v>
      </c>
      <c r="I16" s="42">
        <f>SUM(I6:I15)</f>
        <v>12</v>
      </c>
      <c r="J16" s="42">
        <v>37</v>
      </c>
      <c r="K16" s="42"/>
      <c r="L16" s="42"/>
      <c r="M16" s="42">
        <v>37</v>
      </c>
      <c r="N16" s="42">
        <f>SUM(N6:N15)</f>
        <v>105</v>
      </c>
    </row>
    <row r="17" spans="1:14" ht="43.5" customHeight="1">
      <c r="A17" s="137" t="s">
        <v>115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</row>
  </sheetData>
  <sheetProtection/>
  <mergeCells count="11">
    <mergeCell ref="A17:N17"/>
    <mergeCell ref="M4:N4"/>
    <mergeCell ref="K4:L4"/>
    <mergeCell ref="I4:J4"/>
    <mergeCell ref="G4:H4"/>
    <mergeCell ref="E4:F4"/>
    <mergeCell ref="A1:D1"/>
    <mergeCell ref="A3:D3"/>
    <mergeCell ref="A2:N2"/>
    <mergeCell ref="C4:D4"/>
    <mergeCell ref="A4:A5"/>
  </mergeCells>
  <printOptions horizontalCentered="1"/>
  <pageMargins left="0.7479166666666667" right="0.7479166666666667" top="0.39305555555555555" bottom="0.39305555555555555" header="0.5111111111111111" footer="0.5111111111111111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H10" sqref="H10"/>
    </sheetView>
  </sheetViews>
  <sheetFormatPr defaultColWidth="9.00390625" defaultRowHeight="14.25"/>
  <cols>
    <col min="1" max="1" width="6.00390625" style="0" customWidth="1"/>
    <col min="2" max="2" width="18.75390625" style="0" customWidth="1"/>
    <col min="3" max="3" width="7.375" style="0" customWidth="1"/>
    <col min="4" max="4" width="6.25390625" style="0" customWidth="1"/>
    <col min="5" max="5" width="6.75390625" style="0" customWidth="1"/>
    <col min="6" max="6" width="7.125" style="0" customWidth="1"/>
    <col min="7" max="7" width="7.00390625" style="0" customWidth="1"/>
    <col min="8" max="8" width="6.50390625" style="0" customWidth="1"/>
    <col min="9" max="9" width="6.25390625" style="0" customWidth="1"/>
    <col min="10" max="10" width="6.125" style="0" customWidth="1"/>
    <col min="11" max="11" width="6.625" style="0" customWidth="1"/>
    <col min="12" max="12" width="6.00390625" style="0" customWidth="1"/>
  </cols>
  <sheetData>
    <row r="1" spans="1:14" ht="18">
      <c r="A1" s="93" t="s">
        <v>65</v>
      </c>
      <c r="B1" s="79"/>
      <c r="C1" s="79"/>
      <c r="D1" s="79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3.25">
      <c r="A2" s="133" t="s">
        <v>107</v>
      </c>
      <c r="B2" s="94"/>
      <c r="C2" s="94"/>
      <c r="D2" s="94"/>
      <c r="E2" s="94"/>
      <c r="F2" s="94"/>
      <c r="G2" s="94"/>
      <c r="H2" s="94"/>
      <c r="I2" s="95"/>
      <c r="J2" s="95"/>
      <c r="K2" s="95"/>
      <c r="L2" s="95"/>
      <c r="M2" s="95"/>
      <c r="N2" s="95"/>
    </row>
    <row r="3" spans="1:14" ht="18">
      <c r="A3" s="80" t="s">
        <v>100</v>
      </c>
      <c r="B3" s="80"/>
      <c r="C3" s="80"/>
      <c r="D3" s="8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20.25" customHeight="1">
      <c r="A4" s="96" t="s">
        <v>23</v>
      </c>
      <c r="B4" s="91" t="s">
        <v>24</v>
      </c>
      <c r="C4" s="89" t="s">
        <v>86</v>
      </c>
      <c r="D4" s="90"/>
      <c r="E4" s="89" t="s">
        <v>87</v>
      </c>
      <c r="F4" s="90"/>
      <c r="G4" s="89" t="s">
        <v>88</v>
      </c>
      <c r="H4" s="90"/>
      <c r="I4" s="89" t="s">
        <v>26</v>
      </c>
      <c r="J4" s="90"/>
      <c r="K4" s="89" t="s">
        <v>27</v>
      </c>
      <c r="L4" s="90"/>
      <c r="M4" s="89" t="s">
        <v>85</v>
      </c>
      <c r="N4" s="90"/>
    </row>
    <row r="5" spans="1:14" ht="18">
      <c r="A5" s="96"/>
      <c r="B5" s="92"/>
      <c r="C5" s="42" t="s">
        <v>28</v>
      </c>
      <c r="D5" s="42" t="s">
        <v>29</v>
      </c>
      <c r="E5" s="42" t="s">
        <v>28</v>
      </c>
      <c r="F5" s="42" t="s">
        <v>29</v>
      </c>
      <c r="G5" s="42" t="s">
        <v>28</v>
      </c>
      <c r="H5" s="42" t="s">
        <v>29</v>
      </c>
      <c r="I5" s="42" t="s">
        <v>28</v>
      </c>
      <c r="J5" s="42" t="s">
        <v>29</v>
      </c>
      <c r="K5" s="42" t="s">
        <v>28</v>
      </c>
      <c r="L5" s="42" t="s">
        <v>29</v>
      </c>
      <c r="M5" s="42" t="s">
        <v>28</v>
      </c>
      <c r="N5" s="42" t="s">
        <v>29</v>
      </c>
    </row>
    <row r="6" spans="1:14" ht="27.75" customHeight="1">
      <c r="A6" s="25">
        <v>1</v>
      </c>
      <c r="B6" s="46" t="s">
        <v>68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>
        <f>C6+E6+G6+I6+K6</f>
        <v>0</v>
      </c>
      <c r="N6" s="42">
        <f>D6+F6+H6+J6+L6</f>
        <v>0</v>
      </c>
    </row>
    <row r="7" spans="1:14" ht="30.75" customHeight="1">
      <c r="A7" s="25">
        <v>2</v>
      </c>
      <c r="B7" s="48" t="s">
        <v>70</v>
      </c>
      <c r="C7" s="42">
        <v>2</v>
      </c>
      <c r="D7" s="42">
        <v>25</v>
      </c>
      <c r="E7" s="42"/>
      <c r="F7" s="42"/>
      <c r="G7" s="42"/>
      <c r="H7" s="42"/>
      <c r="I7" s="42"/>
      <c r="J7" s="42"/>
      <c r="K7" s="42"/>
      <c r="L7" s="42"/>
      <c r="M7" s="42">
        <f aca="true" t="shared" si="0" ref="M7:M14">C7+E7+G7+I7+K7</f>
        <v>2</v>
      </c>
      <c r="N7" s="42"/>
    </row>
    <row r="8" spans="1:14" ht="28.5" customHeight="1">
      <c r="A8" s="52">
        <v>3</v>
      </c>
      <c r="B8" s="42" t="s">
        <v>77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>
        <f t="shared" si="0"/>
        <v>0</v>
      </c>
      <c r="N8" s="42">
        <f aca="true" t="shared" si="1" ref="N7:N14">D8+F8+H8+J8+L8</f>
        <v>0</v>
      </c>
    </row>
    <row r="9" spans="1:14" ht="25.5" customHeight="1">
      <c r="A9" s="52">
        <v>4</v>
      </c>
      <c r="B9" s="42" t="s">
        <v>78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>
        <f t="shared" si="0"/>
        <v>0</v>
      </c>
      <c r="N9" s="42">
        <f t="shared" si="1"/>
        <v>0</v>
      </c>
    </row>
    <row r="10" spans="1:14" ht="24" customHeight="1">
      <c r="A10" s="52">
        <v>5</v>
      </c>
      <c r="B10" s="42" t="s">
        <v>79</v>
      </c>
      <c r="C10" s="42"/>
      <c r="D10" s="42"/>
      <c r="E10" s="42"/>
      <c r="F10" s="42"/>
      <c r="G10" s="42">
        <v>1</v>
      </c>
      <c r="H10" s="42">
        <v>1</v>
      </c>
      <c r="I10" s="42"/>
      <c r="J10" s="42"/>
      <c r="K10" s="42"/>
      <c r="L10" s="42"/>
      <c r="M10" s="42">
        <f t="shared" si="0"/>
        <v>1</v>
      </c>
      <c r="N10" s="42">
        <f t="shared" si="1"/>
        <v>1</v>
      </c>
    </row>
    <row r="11" spans="1:14" ht="28.5" customHeight="1">
      <c r="A11" s="52">
        <v>6</v>
      </c>
      <c r="B11" s="42" t="s">
        <v>81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>
        <f t="shared" si="0"/>
        <v>0</v>
      </c>
      <c r="N11" s="42">
        <f t="shared" si="1"/>
        <v>0</v>
      </c>
    </row>
    <row r="12" spans="1:14" ht="25.5" customHeight="1">
      <c r="A12" s="52">
        <v>7</v>
      </c>
      <c r="B12" s="42" t="s">
        <v>80</v>
      </c>
      <c r="C12" s="42"/>
      <c r="D12" s="42"/>
      <c r="E12" s="42"/>
      <c r="F12" s="42"/>
      <c r="G12" s="42">
        <v>1</v>
      </c>
      <c r="H12" s="42">
        <v>2</v>
      </c>
      <c r="I12" s="42"/>
      <c r="J12" s="42"/>
      <c r="K12" s="42"/>
      <c r="L12" s="42"/>
      <c r="M12" s="42">
        <f t="shared" si="0"/>
        <v>1</v>
      </c>
      <c r="N12" s="42">
        <f t="shared" si="1"/>
        <v>2</v>
      </c>
    </row>
    <row r="13" spans="1:14" ht="58.5" customHeight="1">
      <c r="A13" s="52">
        <v>8</v>
      </c>
      <c r="B13" s="42" t="s">
        <v>72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>
        <f t="shared" si="0"/>
        <v>0</v>
      </c>
      <c r="N13" s="42">
        <f t="shared" si="1"/>
        <v>0</v>
      </c>
    </row>
    <row r="14" spans="1:14" ht="29.25" customHeight="1">
      <c r="A14" s="53">
        <v>9</v>
      </c>
      <c r="B14" s="42" t="s">
        <v>64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>
        <f t="shared" si="0"/>
        <v>0</v>
      </c>
      <c r="N14" s="42">
        <f t="shared" si="1"/>
        <v>0</v>
      </c>
    </row>
    <row r="15" spans="1:14" ht="33.75" customHeight="1">
      <c r="A15" s="54">
        <v>10</v>
      </c>
      <c r="B15" s="42" t="s">
        <v>67</v>
      </c>
      <c r="C15" s="42">
        <f aca="true" t="shared" si="2" ref="C15:N15">SUM(C6:C14)</f>
        <v>2</v>
      </c>
      <c r="D15" s="42">
        <f t="shared" si="2"/>
        <v>25</v>
      </c>
      <c r="E15" s="42">
        <f t="shared" si="2"/>
        <v>0</v>
      </c>
      <c r="F15" s="42">
        <f t="shared" si="2"/>
        <v>0</v>
      </c>
      <c r="G15" s="42">
        <f t="shared" si="2"/>
        <v>2</v>
      </c>
      <c r="H15" s="42">
        <f t="shared" si="2"/>
        <v>3</v>
      </c>
      <c r="I15" s="42">
        <f t="shared" si="2"/>
        <v>0</v>
      </c>
      <c r="J15" s="42">
        <f t="shared" si="2"/>
        <v>0</v>
      </c>
      <c r="K15" s="42">
        <f t="shared" si="2"/>
        <v>0</v>
      </c>
      <c r="L15" s="42">
        <f t="shared" si="2"/>
        <v>0</v>
      </c>
      <c r="M15" s="42">
        <f t="shared" si="2"/>
        <v>4</v>
      </c>
      <c r="N15" s="42">
        <f t="shared" si="2"/>
        <v>3</v>
      </c>
    </row>
    <row r="16" spans="1:14" ht="18">
      <c r="A16" s="137" t="s">
        <v>114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</row>
  </sheetData>
  <sheetProtection/>
  <mergeCells count="12">
    <mergeCell ref="I4:J4"/>
    <mergeCell ref="K4:L4"/>
    <mergeCell ref="A16:N16"/>
    <mergeCell ref="M4:N4"/>
    <mergeCell ref="B4:B5"/>
    <mergeCell ref="A1:D1"/>
    <mergeCell ref="A2:N2"/>
    <mergeCell ref="A3:D3"/>
    <mergeCell ref="A4:A5"/>
    <mergeCell ref="C4:D4"/>
    <mergeCell ref="E4:F4"/>
    <mergeCell ref="G4:H4"/>
  </mergeCells>
  <printOptions/>
  <pageMargins left="0.7" right="0.7" top="0.29" bottom="0.3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zoomScaleSheetLayoutView="100" zoomScalePageLayoutView="0" workbookViewId="0" topLeftCell="A4">
      <selection activeCell="I9" sqref="I9"/>
    </sheetView>
  </sheetViews>
  <sheetFormatPr defaultColWidth="9.00390625" defaultRowHeight="14.25"/>
  <cols>
    <col min="1" max="2" width="9.00390625" style="0" customWidth="1"/>
    <col min="3" max="3" width="1.625" style="0" customWidth="1"/>
    <col min="4" max="4" width="14.875" style="0" customWidth="1"/>
    <col min="5" max="5" width="14.375" style="0" customWidth="1"/>
    <col min="6" max="6" width="16.375" style="0" customWidth="1"/>
    <col min="7" max="7" width="14.00390625" style="0" customWidth="1"/>
  </cols>
  <sheetData>
    <row r="1" spans="1:6" ht="27.75" customHeight="1">
      <c r="A1" s="98" t="s">
        <v>73</v>
      </c>
      <c r="B1" s="98"/>
      <c r="C1" s="98"/>
      <c r="D1" s="98"/>
      <c r="E1" s="98"/>
      <c r="F1" s="98"/>
    </row>
    <row r="2" spans="1:7" s="22" customFormat="1" ht="37.5" customHeight="1">
      <c r="A2" s="102" t="s">
        <v>108</v>
      </c>
      <c r="B2" s="102"/>
      <c r="C2" s="102"/>
      <c r="D2" s="102"/>
      <c r="E2" s="102"/>
      <c r="F2" s="102"/>
      <c r="G2" s="103"/>
    </row>
    <row r="3" spans="1:6" ht="33" customHeight="1">
      <c r="A3" s="99"/>
      <c r="B3" s="99"/>
      <c r="C3" s="99"/>
      <c r="D3" s="99"/>
      <c r="E3" s="99"/>
      <c r="F3" s="99"/>
    </row>
    <row r="4" spans="1:7" ht="38.25" customHeight="1">
      <c r="A4" s="100" t="s">
        <v>37</v>
      </c>
      <c r="B4" s="100"/>
      <c r="C4" s="100"/>
      <c r="D4" s="23" t="s">
        <v>26</v>
      </c>
      <c r="E4" s="23" t="s">
        <v>25</v>
      </c>
      <c r="F4" s="23" t="s">
        <v>27</v>
      </c>
      <c r="G4" s="104" t="s">
        <v>66</v>
      </c>
    </row>
    <row r="5" spans="1:7" ht="45.75" customHeight="1">
      <c r="A5" s="101" t="s">
        <v>38</v>
      </c>
      <c r="B5" s="101"/>
      <c r="C5" s="101"/>
      <c r="D5" s="24" t="s">
        <v>39</v>
      </c>
      <c r="E5" s="24" t="s">
        <v>39</v>
      </c>
      <c r="F5" s="24" t="s">
        <v>39</v>
      </c>
      <c r="G5" s="105"/>
    </row>
    <row r="6" spans="1:7" ht="45.75" customHeight="1">
      <c r="A6" s="97" t="s">
        <v>40</v>
      </c>
      <c r="B6" s="97"/>
      <c r="C6" s="97"/>
      <c r="D6" s="23"/>
      <c r="E6" s="140">
        <v>37456</v>
      </c>
      <c r="F6" s="23"/>
      <c r="G6" s="139">
        <v>37456</v>
      </c>
    </row>
    <row r="7" spans="1:7" ht="45.75" customHeight="1">
      <c r="A7" s="106" t="s">
        <v>84</v>
      </c>
      <c r="B7" s="107"/>
      <c r="C7" s="108"/>
      <c r="D7" s="23"/>
      <c r="E7" s="23"/>
      <c r="F7" s="23"/>
      <c r="G7" s="55"/>
    </row>
    <row r="8" spans="1:7" ht="55.5" customHeight="1">
      <c r="A8" s="97" t="s">
        <v>66</v>
      </c>
      <c r="B8" s="97"/>
      <c r="C8" s="97"/>
      <c r="D8" s="23"/>
      <c r="E8" s="140">
        <v>37456</v>
      </c>
      <c r="F8" s="23"/>
      <c r="G8" s="139">
        <v>37456</v>
      </c>
    </row>
    <row r="9" spans="1:7" ht="47.25" customHeight="1">
      <c r="A9" s="136" t="s">
        <v>113</v>
      </c>
      <c r="B9" s="136"/>
      <c r="C9" s="136"/>
      <c r="D9" s="136"/>
      <c r="E9" s="136"/>
      <c r="F9" s="136"/>
      <c r="G9" s="136"/>
    </row>
  </sheetData>
  <sheetProtection/>
  <mergeCells count="10">
    <mergeCell ref="A9:G9"/>
    <mergeCell ref="A8:C8"/>
    <mergeCell ref="A1:F1"/>
    <mergeCell ref="A3:F3"/>
    <mergeCell ref="A4:C4"/>
    <mergeCell ref="A5:C5"/>
    <mergeCell ref="A6:C6"/>
    <mergeCell ref="A2:G2"/>
    <mergeCell ref="G4:G5"/>
    <mergeCell ref="A7:C7"/>
  </mergeCells>
  <printOptions horizontalCentered="1"/>
  <pageMargins left="0.75" right="0.75" top="0.9798611111111111" bottom="0.9798611111111111" header="0.5097222222222222" footer="0.509722222222222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100" zoomScalePageLayoutView="0" workbookViewId="0" topLeftCell="A7">
      <selection activeCell="B7" sqref="B7"/>
    </sheetView>
  </sheetViews>
  <sheetFormatPr defaultColWidth="9.00390625" defaultRowHeight="24" customHeight="1"/>
  <cols>
    <col min="1" max="1" width="15.50390625" style="12" customWidth="1"/>
    <col min="2" max="2" width="49.625" style="12" customWidth="1"/>
    <col min="3" max="3" width="14.375" style="12" customWidth="1"/>
    <col min="4" max="4" width="9.00390625" style="12" bestFit="1" customWidth="1"/>
    <col min="5" max="16384" width="9.00390625" style="12" customWidth="1"/>
  </cols>
  <sheetData>
    <row r="1" ht="24" customHeight="1">
      <c r="A1" s="13" t="s">
        <v>74</v>
      </c>
    </row>
    <row r="2" ht="24" customHeight="1">
      <c r="A2" s="13" t="s">
        <v>41</v>
      </c>
    </row>
    <row r="3" spans="1:3" ht="24" customHeight="1">
      <c r="A3" s="109" t="s">
        <v>109</v>
      </c>
      <c r="B3" s="110"/>
      <c r="C3" s="110"/>
    </row>
    <row r="4" ht="24" customHeight="1">
      <c r="A4" s="13"/>
    </row>
    <row r="5" spans="1:2" ht="24" customHeight="1">
      <c r="A5" s="111" t="s">
        <v>42</v>
      </c>
      <c r="B5" s="111"/>
    </row>
    <row r="6" spans="1:3" s="11" customFormat="1" ht="24" customHeight="1">
      <c r="A6" s="14" t="s">
        <v>23</v>
      </c>
      <c r="B6" s="15" t="s">
        <v>43</v>
      </c>
      <c r="C6" s="15" t="s">
        <v>44</v>
      </c>
    </row>
    <row r="7" spans="1:3" s="11" customFormat="1" ht="24" customHeight="1">
      <c r="A7" s="16">
        <v>1</v>
      </c>
      <c r="B7" s="17" t="s">
        <v>125</v>
      </c>
      <c r="C7" s="138">
        <v>8</v>
      </c>
    </row>
    <row r="8" spans="1:3" ht="24" customHeight="1">
      <c r="A8" s="16">
        <v>2</v>
      </c>
      <c r="B8" s="17" t="s">
        <v>101</v>
      </c>
      <c r="C8" s="138">
        <v>4</v>
      </c>
    </row>
    <row r="9" spans="1:3" ht="24" customHeight="1">
      <c r="A9" s="16">
        <v>3</v>
      </c>
      <c r="B9" s="17" t="s">
        <v>104</v>
      </c>
      <c r="C9" s="138">
        <v>2</v>
      </c>
    </row>
    <row r="10" spans="1:3" ht="24" customHeight="1">
      <c r="A10" s="16">
        <v>4</v>
      </c>
      <c r="B10" s="12" t="s">
        <v>118</v>
      </c>
      <c r="C10" s="138">
        <v>2</v>
      </c>
    </row>
    <row r="11" spans="1:3" ht="24" customHeight="1">
      <c r="A11" s="16">
        <v>5</v>
      </c>
      <c r="B11" s="17" t="s">
        <v>119</v>
      </c>
      <c r="C11" s="138">
        <v>2</v>
      </c>
    </row>
    <row r="12" spans="1:3" ht="24" customHeight="1">
      <c r="A12" s="16">
        <v>6</v>
      </c>
      <c r="B12" s="17" t="s">
        <v>120</v>
      </c>
      <c r="C12" s="138">
        <v>2</v>
      </c>
    </row>
    <row r="13" spans="1:3" ht="24" customHeight="1">
      <c r="A13" s="16">
        <v>7</v>
      </c>
      <c r="B13" s="17" t="s">
        <v>121</v>
      </c>
      <c r="C13" s="138">
        <v>1</v>
      </c>
    </row>
    <row r="14" spans="1:3" ht="24" customHeight="1">
      <c r="A14" s="16">
        <v>8</v>
      </c>
      <c r="B14" s="17" t="s">
        <v>123</v>
      </c>
      <c r="C14" s="138">
        <v>1</v>
      </c>
    </row>
    <row r="15" spans="1:3" ht="24" customHeight="1">
      <c r="A15" s="16">
        <v>9</v>
      </c>
      <c r="B15" s="17" t="s">
        <v>124</v>
      </c>
      <c r="C15" s="138">
        <v>1</v>
      </c>
    </row>
    <row r="16" spans="1:3" ht="24" customHeight="1">
      <c r="A16" s="11">
        <v>10</v>
      </c>
      <c r="B16" s="17" t="s">
        <v>122</v>
      </c>
      <c r="C16" s="138">
        <v>1</v>
      </c>
    </row>
    <row r="17" spans="1:9" ht="24" customHeight="1">
      <c r="A17" s="18" t="s">
        <v>16</v>
      </c>
      <c r="B17" s="19"/>
      <c r="D17" s="20"/>
      <c r="H17" s="21"/>
      <c r="I17" s="21"/>
    </row>
    <row r="18" spans="1:2" ht="24" customHeight="1">
      <c r="A18" s="113" t="s">
        <v>103</v>
      </c>
      <c r="B18" s="114"/>
    </row>
    <row r="19" spans="1:2" ht="24" customHeight="1">
      <c r="A19" s="135" t="s">
        <v>112</v>
      </c>
      <c r="B19" s="114"/>
    </row>
    <row r="20" spans="1:3" ht="24" customHeight="1">
      <c r="A20" s="112" t="s">
        <v>45</v>
      </c>
      <c r="B20" s="112"/>
      <c r="C20" s="112"/>
    </row>
  </sheetData>
  <sheetProtection/>
  <mergeCells count="5">
    <mergeCell ref="A3:C3"/>
    <mergeCell ref="A5:B5"/>
    <mergeCell ref="A20:C20"/>
    <mergeCell ref="A18:B18"/>
    <mergeCell ref="A19:B19"/>
  </mergeCells>
  <printOptions horizontalCentered="1"/>
  <pageMargins left="0.75" right="0.75" top="0.9798611111111111" bottom="0.9798611111111111" header="0.5097222222222222" footer="0.5097222222222222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00" zoomScalePageLayoutView="0" workbookViewId="0" topLeftCell="A1">
      <selection activeCell="L6" sqref="L6"/>
    </sheetView>
  </sheetViews>
  <sheetFormatPr defaultColWidth="9.00390625" defaultRowHeight="14.25"/>
  <cols>
    <col min="1" max="9" width="9.00390625" style="0" customWidth="1"/>
    <col min="10" max="10" width="9.625" style="0" bestFit="1" customWidth="1"/>
  </cols>
  <sheetData>
    <row r="1" spans="1:7" ht="34.5" customHeight="1">
      <c r="A1" s="51" t="s">
        <v>75</v>
      </c>
      <c r="G1" s="43"/>
    </row>
    <row r="2" spans="1:11" ht="42.75" customHeight="1">
      <c r="A2" s="134" t="s">
        <v>110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ht="15">
      <c r="A3" s="115" t="s">
        <v>46</v>
      </c>
      <c r="B3" s="115" t="s">
        <v>47</v>
      </c>
      <c r="C3" s="115" t="s">
        <v>61</v>
      </c>
      <c r="D3" s="123" t="s">
        <v>40</v>
      </c>
      <c r="E3" s="123"/>
      <c r="F3" s="126" t="s">
        <v>48</v>
      </c>
      <c r="G3" s="115" t="s">
        <v>49</v>
      </c>
      <c r="H3" s="115" t="s">
        <v>50</v>
      </c>
      <c r="I3" s="115" t="s">
        <v>51</v>
      </c>
      <c r="J3" s="117" t="s">
        <v>52</v>
      </c>
      <c r="K3" s="119" t="s">
        <v>53</v>
      </c>
    </row>
    <row r="4" spans="1:11" ht="15">
      <c r="A4" s="115"/>
      <c r="B4" s="115"/>
      <c r="C4" s="115"/>
      <c r="D4" s="10" t="s">
        <v>54</v>
      </c>
      <c r="E4" s="68" t="s">
        <v>55</v>
      </c>
      <c r="F4" s="127"/>
      <c r="G4" s="116"/>
      <c r="H4" s="116"/>
      <c r="I4" s="116"/>
      <c r="J4" s="118"/>
      <c r="K4" s="120"/>
    </row>
    <row r="5" spans="1:11" ht="30.75">
      <c r="A5" s="124" t="s">
        <v>117</v>
      </c>
      <c r="B5" s="56" t="s">
        <v>60</v>
      </c>
      <c r="C5" s="59">
        <v>37</v>
      </c>
      <c r="D5" s="60">
        <v>37</v>
      </c>
      <c r="E5" s="61">
        <v>0</v>
      </c>
      <c r="F5" s="61">
        <v>3</v>
      </c>
      <c r="G5" s="70"/>
      <c r="H5" s="70">
        <v>2</v>
      </c>
      <c r="I5" s="70"/>
      <c r="J5" s="70">
        <v>1</v>
      </c>
      <c r="K5" s="61">
        <v>31</v>
      </c>
    </row>
    <row r="6" spans="1:11" ht="46.5">
      <c r="A6" s="125"/>
      <c r="B6" s="57" t="s">
        <v>59</v>
      </c>
      <c r="C6" s="58" t="s">
        <v>89</v>
      </c>
      <c r="D6" s="62">
        <f>D5/C5</f>
        <v>1</v>
      </c>
      <c r="E6" s="69">
        <f>E5/C5</f>
        <v>0</v>
      </c>
      <c r="F6" s="63">
        <f>F5/C5</f>
        <v>0.08108108108108109</v>
      </c>
      <c r="G6" s="63">
        <f>G5/C5</f>
        <v>0</v>
      </c>
      <c r="H6" s="63">
        <f>H5/C5</f>
        <v>0.05405405405405406</v>
      </c>
      <c r="I6" s="63">
        <f>I5/C5</f>
        <v>0</v>
      </c>
      <c r="J6" s="63">
        <f>J5/C5</f>
        <v>0.02702702702702703</v>
      </c>
      <c r="K6" s="63">
        <f>K5/C5</f>
        <v>0.8378378378378378</v>
      </c>
    </row>
    <row r="7" spans="1:11" ht="15">
      <c r="A7" s="121" t="s">
        <v>56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</row>
    <row r="8" spans="1:11" ht="15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</row>
    <row r="11" spans="4:11" ht="15">
      <c r="D11" s="65"/>
      <c r="E11" s="65"/>
      <c r="F11" s="65"/>
      <c r="G11" s="66"/>
      <c r="H11" s="66"/>
      <c r="I11" s="66"/>
      <c r="J11" s="66"/>
      <c r="K11" s="67"/>
    </row>
  </sheetData>
  <sheetProtection/>
  <mergeCells count="13">
    <mergeCell ref="A2:K2"/>
    <mergeCell ref="D3:E3"/>
    <mergeCell ref="A3:A4"/>
    <mergeCell ref="A5:A6"/>
    <mergeCell ref="B3:B4"/>
    <mergeCell ref="C3:C4"/>
    <mergeCell ref="F3:F4"/>
    <mergeCell ref="G3:G4"/>
    <mergeCell ref="H3:H4"/>
    <mergeCell ref="I3:I4"/>
    <mergeCell ref="J3:J4"/>
    <mergeCell ref="K3:K4"/>
    <mergeCell ref="A7:K8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"/>
  <sheetViews>
    <sheetView zoomScaleSheetLayoutView="100" zoomScalePageLayoutView="0" workbookViewId="0" topLeftCell="A4">
      <selection activeCell="A2" sqref="A2:D2"/>
    </sheetView>
  </sheetViews>
  <sheetFormatPr defaultColWidth="9.00390625" defaultRowHeight="14.25"/>
  <cols>
    <col min="1" max="1" width="9.00390625" style="0" customWidth="1"/>
    <col min="2" max="2" width="13.75390625" style="2" customWidth="1"/>
    <col min="3" max="3" width="45.875" style="0" customWidth="1"/>
    <col min="4" max="4" width="18.375" style="0" customWidth="1"/>
  </cols>
  <sheetData>
    <row r="1" ht="17.25">
      <c r="A1" s="51" t="s">
        <v>76</v>
      </c>
    </row>
    <row r="2" spans="1:4" ht="30">
      <c r="A2" s="128" t="s">
        <v>111</v>
      </c>
      <c r="B2" s="129"/>
      <c r="C2" s="130"/>
      <c r="D2" s="130"/>
    </row>
    <row r="3" spans="1:14" ht="33" customHeight="1">
      <c r="A3" s="3" t="s">
        <v>57</v>
      </c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4" s="1" customFormat="1" ht="36.75" customHeight="1">
      <c r="A4" s="5" t="s">
        <v>23</v>
      </c>
      <c r="B4" s="6" t="s">
        <v>98</v>
      </c>
      <c r="C4" s="5" t="s">
        <v>99</v>
      </c>
      <c r="D4" s="5" t="s">
        <v>58</v>
      </c>
    </row>
    <row r="5" spans="1:4" ht="91.5" customHeight="1">
      <c r="A5" s="9">
        <v>1</v>
      </c>
      <c r="B5" s="8" t="s">
        <v>40</v>
      </c>
      <c r="C5" s="64"/>
      <c r="D5" s="64" t="s">
        <v>93</v>
      </c>
    </row>
    <row r="6" spans="1:4" ht="91.5" customHeight="1">
      <c r="A6" s="9">
        <v>2</v>
      </c>
      <c r="B6" s="71" t="s">
        <v>90</v>
      </c>
      <c r="C6" s="7"/>
      <c r="D6" s="64" t="s">
        <v>95</v>
      </c>
    </row>
    <row r="7" spans="1:4" ht="87.75" customHeight="1">
      <c r="A7" s="9">
        <v>3</v>
      </c>
      <c r="B7" s="71" t="s">
        <v>91</v>
      </c>
      <c r="C7" s="7"/>
      <c r="D7" s="64" t="s">
        <v>94</v>
      </c>
    </row>
    <row r="8" spans="1:4" ht="93" customHeight="1">
      <c r="A8" s="9">
        <v>4</v>
      </c>
      <c r="B8" s="8" t="s">
        <v>96</v>
      </c>
      <c r="C8" s="7"/>
      <c r="D8" s="64" t="s">
        <v>97</v>
      </c>
    </row>
    <row r="9" spans="1:4" ht="99" customHeight="1">
      <c r="A9" s="9">
        <v>5</v>
      </c>
      <c r="B9" s="71" t="s">
        <v>92</v>
      </c>
      <c r="C9" s="7"/>
      <c r="D9" s="64"/>
    </row>
    <row r="10" spans="1:4" ht="56.25" customHeight="1">
      <c r="A10" s="131"/>
      <c r="B10" s="132"/>
      <c r="C10" s="132"/>
      <c r="D10" s="132"/>
    </row>
  </sheetData>
  <sheetProtection/>
  <mergeCells count="2">
    <mergeCell ref="A2:D2"/>
    <mergeCell ref="A10:D10"/>
  </mergeCells>
  <printOptions/>
  <pageMargins left="0.4326388888888889" right="0.275" top="1" bottom="1" header="0.5097222222222222" footer="0.50972222222222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youxinglawfirm</cp:lastModifiedBy>
  <cp:lastPrinted>2018-01-04T07:23:07Z</cp:lastPrinted>
  <dcterms:created xsi:type="dcterms:W3CDTF">2014-06-30T01:06:26Z</dcterms:created>
  <dcterms:modified xsi:type="dcterms:W3CDTF">2018-12-29T07:36:31Z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